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tnmsu.sharepoint.com/sites/WRRIAgriculturalWaterResilience/Shared Documents/General/"/>
    </mc:Choice>
  </mc:AlternateContent>
  <xr:revisionPtr revIDLastSave="83" documentId="8_{896D3131-E68D-453C-8AD6-DED64A5CA885}" xr6:coauthVersionLast="47" xr6:coauthVersionMax="47" xr10:uidLastSave="{699E9CD2-9097-464E-9C12-4FCFCDDE5942}"/>
  <bookViews>
    <workbookView xWindow="-120" yWindow="-120" windowWidth="29040" windowHeight="15840" xr2:uid="{00000000-000D-0000-FFFF-FFFF00000000}"/>
  </bookViews>
  <sheets>
    <sheet name="COST PROPOSAL" sheetId="1" r:id="rId1"/>
    <sheet name="Menu Helper" sheetId="3" state="hidden" r:id="rId2"/>
  </sheets>
  <definedNames>
    <definedName name="Fringe_Benefits_Breakdown">#REF!</definedName>
    <definedName name="_xlnm.Print_Area" localSheetId="0">'COST PROPOSAL'!$A$2:$F$35</definedName>
    <definedName name="Salary_and_Wage_Breakdown">#REF!</definedName>
    <definedName name="Tuition_Breakdow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E34" i="1"/>
  <c r="D34" i="1"/>
  <c r="F32" i="1"/>
  <c r="F34" i="1" s="1"/>
  <c r="F30" i="1"/>
  <c r="E29" i="1"/>
  <c r="F29" i="1" s="1"/>
  <c r="D25" i="1"/>
  <c r="E28" i="1"/>
  <c r="F28" i="1"/>
  <c r="D28" i="1"/>
  <c r="D31" i="1" s="1"/>
  <c r="F24" i="1"/>
  <c r="F22" i="1"/>
  <c r="F25" i="1" s="1"/>
  <c r="F20" i="1"/>
  <c r="F19" i="1"/>
  <c r="F14" i="1"/>
  <c r="F15" i="1"/>
  <c r="F16" i="1"/>
  <c r="F17" i="1"/>
  <c r="F8" i="1"/>
  <c r="F9" i="1"/>
  <c r="F10" i="1"/>
  <c r="F7" i="1"/>
  <c r="F11" i="1" s="1"/>
  <c r="E25" i="1"/>
  <c r="F13" i="1"/>
  <c r="D18" i="1"/>
  <c r="D21" i="1" s="1"/>
  <c r="E18" i="1"/>
  <c r="E21" i="1" s="1"/>
  <c r="F18" i="1" l="1"/>
  <c r="F21" i="1" s="1"/>
  <c r="D35" i="1"/>
  <c r="F31" i="1"/>
  <c r="E31" i="1"/>
  <c r="E35" i="1" s="1"/>
  <c r="F35" i="1" l="1"/>
</calcChain>
</file>

<file path=xl/sharedStrings.xml><?xml version="1.0" encoding="utf-8"?>
<sst xmlns="http://schemas.openxmlformats.org/spreadsheetml/2006/main" count="59" uniqueCount="57">
  <si>
    <t>APPENDIX B</t>
  </si>
  <si>
    <t>COST CATEGORY</t>
  </si>
  <si>
    <t>COST BREAKDOWN</t>
  </si>
  <si>
    <t>Salaries and Wages for Applicants</t>
  </si>
  <si>
    <t>Total Salaries and Wages</t>
  </si>
  <si>
    <t>Fringe Benefits for Applicants</t>
  </si>
  <si>
    <t>Provide the overall fringe benefit rate applicable to each category of employee proposed in the projects. Note: include health insurance here, if applicable.</t>
  </si>
  <si>
    <t>Total Fringe Benefits</t>
  </si>
  <si>
    <t>Supplies</t>
  </si>
  <si>
    <t>Total Supplies</t>
  </si>
  <si>
    <t>Equipment</t>
  </si>
  <si>
    <t>Total Equipment</t>
  </si>
  <si>
    <t>Subcontractors</t>
  </si>
  <si>
    <t>Total Services or Consultants</t>
  </si>
  <si>
    <t>Travel</t>
  </si>
  <si>
    <t>Total Travel</t>
  </si>
  <si>
    <t>Other Direct Costs</t>
  </si>
  <si>
    <t>Total Budget Request</t>
  </si>
  <si>
    <t>Do not modify this sheet.  It controls menu options in the budget sheets.</t>
  </si>
  <si>
    <t>Tuition Menu</t>
  </si>
  <si>
    <t>Salary and Benefits Menu</t>
  </si>
  <si>
    <t>Undergraduate Student</t>
  </si>
  <si>
    <t>Principle Investigator</t>
  </si>
  <si>
    <t>Graduate Student</t>
  </si>
  <si>
    <t>Regular Investigator</t>
  </si>
  <si>
    <t>Post Doc</t>
  </si>
  <si>
    <t>Director</t>
  </si>
  <si>
    <t>Admin Assistant</t>
  </si>
  <si>
    <t>OTHER SOURCES OF FUNDING</t>
  </si>
  <si>
    <t>NM WRRI AgWRP
FUNDING REQUEST</t>
  </si>
  <si>
    <t>NARRATIVE DESCRIPTION
Use this column to describe the expense and use for the expense on the project.</t>
  </si>
  <si>
    <t>Example: Farmer overseeeng and directing the project</t>
  </si>
  <si>
    <t>Example: Laborer to install water system</t>
  </si>
  <si>
    <t xml:space="preserve">Provide personnel, title/position and work performed. </t>
  </si>
  <si>
    <t>Example: $20/hr x 20 hrs/wk x 40wks = $16,000</t>
  </si>
  <si>
    <t>Example: $40/hr x 2.5 hrs/wk x 40 wks = $4,000</t>
  </si>
  <si>
    <t>Example: Salary x fringe rate</t>
  </si>
  <si>
    <t>hrly rate x hrs/wk x number of wks = total</t>
  </si>
  <si>
    <t>TOTAL PROJECT COSTS</t>
  </si>
  <si>
    <t xml:space="preserve">Identify the specific tasks for which subcontracts would be used. Provide a detailed narrative description of the services the subccontractor will helpful fulfill in relation to this project. </t>
  </si>
  <si>
    <t>If there is a subcontractor for the project, it must have the same level of detail including unit costs. Include personnel, time, salary, supplies, travel, etc. A breakdown is required for each cost.</t>
  </si>
  <si>
    <t xml:space="preserve">Example:
One Headgate valve = $1,745
One Valve Box = $100
(20) Pipe @ $5/ft x 500 ft + $10 each = $20,000
Seals and Gaskets = $155
Total system cost = $22,000
</t>
  </si>
  <si>
    <t>Total Other Direct Costs</t>
  </si>
  <si>
    <t>Example: $16,000 x 0.26 = $4,160</t>
  </si>
  <si>
    <t>Example: Fringe rate is applied at 26% for seasonal employees</t>
  </si>
  <si>
    <t xml:space="preserve">Example: Fringe rate is applied at 26% for regular employees </t>
  </si>
  <si>
    <t>Example: $4,000 x 0.26 = $1,040</t>
  </si>
  <si>
    <t xml:space="preserve">Eligible applicants are not required to contribute to the project costs; however, a 25% non-state or non-federal match, as a cash or in-kind match, is desirable. 
Please enter your match in the Other Funding Source Column. </t>
  </si>
  <si>
    <t xml:space="preserve">Add extra rows as needed and ensure all rows are included in your calculation formula and the Total Funding Request is correct.
</t>
  </si>
  <si>
    <r>
      <t xml:space="preserve">Describe supplies and their purpose in relation to the project.
</t>
    </r>
    <r>
      <rPr>
        <sz val="11"/>
        <color rgb="FF00B050"/>
        <rFont val="Calibri"/>
        <family val="2"/>
        <scheme val="minor"/>
      </rPr>
      <t>Example: New irrigation pipe to provide reliable watering in xyz field improving crop health and yields. The pipe will be installed from the [water source-well, pump, etc.] to the field. 
Example: Sprinkler pipes placed underground between [type of crop] rows to distribute water more efficiently.  
Example: Cultivater to prepare soil for planting for planting [new crop] in [xyz field].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</si>
  <si>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Provide a breakdown of the supplies by item
</t>
    </r>
    <r>
      <rPr>
        <sz val="11"/>
        <color rgb="FF00B050"/>
        <rFont val="Calibri"/>
        <family val="2"/>
        <scheme val="minor"/>
      </rPr>
      <t>Example:  
Field sampling supplies: 10" aluminum irrigation pipe 10 X 10 ft at $400 each = $4,000
Example:
In-ground Drip Irrigation: $4,000 x 2 acres = $8,000
Example: 
Cultivator (1)  = $3,000</t>
    </r>
  </si>
  <si>
    <r>
      <t xml:space="preserve">Identify non-expendable personal property having a useful life of more than one (1) year and an acquisition cost of more than $5,000 per unit. If fabrication of equipment is proposed, list parts and materials required for each, and show costs separately from the other items. A detailed breakdown is required.
</t>
    </r>
    <r>
      <rPr>
        <sz val="11"/>
        <color rgb="FF00B050"/>
        <rFont val="Calibri"/>
        <family val="2"/>
        <scheme val="minor"/>
      </rPr>
      <t xml:space="preserve">Example:
One headgate valve system to control the flow of water from [location of water supply] into [field site]. Concrete to reinforce structural support, pipe, couplers, [fittings] to channel water into and out of valve. </t>
    </r>
  </si>
  <si>
    <r>
      <t xml:space="preserve">Provide the purpose and estimated cost for all travel. Include beginning location and ending destination.
</t>
    </r>
    <r>
      <rPr>
        <sz val="11"/>
        <color rgb="FF00B050"/>
        <rFont val="Calibri"/>
        <family val="2"/>
        <scheme val="minor"/>
      </rPr>
      <t>Example: 
To haul [equipment/machinery] from [location] to [xyz field]. Project personal will spend night in [field site area] for two nights to perform [planting, harvesting, inspection] in relation to the project's scope.</t>
    </r>
  </si>
  <si>
    <r>
      <t xml:space="preserve">A breakdown should be provided to include round-trip miles, mileage rate, lodging, meal actuals, or meal per diem, airfare, etc. 
</t>
    </r>
    <r>
      <rPr>
        <sz val="11"/>
        <color rgb="FF00B050"/>
        <rFont val="Calibri"/>
        <family val="2"/>
        <scheme val="minor"/>
      </rPr>
      <t>Example:
320 miles round trip at $0.65 per mile = $208
Two nights' Lodging for 2 people @ $93 each = $372
Meal per diem of $55/day for 2 people for 2 days = $220
Total = $800</t>
    </r>
  </si>
  <si>
    <r>
      <t xml:space="preserve">Itemize costs not included elsewhere, including publication costs. 
</t>
    </r>
    <r>
      <rPr>
        <sz val="11"/>
        <color rgb="FF00B050"/>
        <rFont val="Calibri"/>
        <family val="2"/>
        <scheme val="minor"/>
      </rPr>
      <t>Example: 
Herbicide for weed control
Example:
Publication to disseminate results and project impact</t>
    </r>
  </si>
  <si>
    <r>
      <t xml:space="preserve">
</t>
    </r>
    <r>
      <rPr>
        <sz val="11"/>
        <color rgb="FF00B050"/>
        <rFont val="Calibri"/>
        <family val="2"/>
        <scheme val="minor"/>
      </rPr>
      <t>Example: 
Roundup PowerMax $12/acre x 10 acres = $120
Example:
Publications: $96/page x 5 pages = $480</t>
    </r>
  </si>
  <si>
    <r>
      <rPr>
        <b/>
        <sz val="14"/>
        <color theme="1"/>
        <rFont val="Calibri"/>
        <family val="2"/>
        <scheme val="minor"/>
      </rPr>
      <t>COST PROPOSAL
NM WRRI AGRICULTURAL WATER RESILIENCE PROGRAM</t>
    </r>
    <r>
      <rPr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</si>
</sst>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3" fontId="2" fillId="3" borderId="2" xfId="1" applyFont="1" applyFill="1" applyBorder="1" applyAlignment="1">
      <alignment wrapText="1"/>
    </xf>
    <xf numFmtId="43" fontId="0" fillId="0" borderId="0" xfId="1" applyFont="1" applyAlignment="1">
      <alignment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wrapText="1"/>
    </xf>
    <xf numFmtId="165" fontId="0" fillId="0" borderId="0" xfId="0" applyNumberFormat="1" applyAlignment="1">
      <alignment wrapText="1"/>
    </xf>
    <xf numFmtId="43" fontId="5" fillId="0" borderId="0" xfId="1" applyFont="1" applyBorder="1" applyAlignment="1">
      <alignment horizontal="left" wrapText="1"/>
    </xf>
    <xf numFmtId="43" fontId="2" fillId="3" borderId="3" xfId="1" applyFont="1" applyFill="1" applyBorder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43" fontId="0" fillId="0" borderId="8" xfId="1" applyFont="1" applyBorder="1" applyAlignment="1">
      <alignment wrapText="1"/>
    </xf>
    <xf numFmtId="43" fontId="0" fillId="0" borderId="0" xfId="1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3" fontId="8" fillId="0" borderId="0" xfId="1" applyFont="1" applyBorder="1" applyAlignment="1">
      <alignment horizontal="left" wrapText="1"/>
    </xf>
    <xf numFmtId="43" fontId="9" fillId="0" borderId="8" xfId="1" applyFont="1" applyBorder="1" applyAlignment="1">
      <alignment wrapText="1"/>
    </xf>
    <xf numFmtId="0" fontId="9" fillId="0" borderId="0" xfId="0" applyFont="1" applyBorder="1" applyAlignment="1">
      <alignment horizontal="left" vertical="top" wrapText="1"/>
    </xf>
    <xf numFmtId="43" fontId="9" fillId="0" borderId="0" xfId="1" applyFont="1" applyBorder="1" applyAlignment="1">
      <alignment wrapText="1"/>
    </xf>
    <xf numFmtId="43" fontId="9" fillId="0" borderId="0" xfId="1" applyFont="1" applyBorder="1" applyAlignment="1">
      <alignment vertical="top" wrapText="1"/>
    </xf>
    <xf numFmtId="43" fontId="9" fillId="0" borderId="8" xfId="1" applyFont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zoomScaleSheetLayoutView="130" workbookViewId="0">
      <selection activeCell="A2" sqref="A2:F2"/>
    </sheetView>
  </sheetViews>
  <sheetFormatPr defaultRowHeight="15" x14ac:dyDescent="0.25"/>
  <cols>
    <col min="1" max="1" width="28.7109375" style="7" bestFit="1" customWidth="1"/>
    <col min="2" max="2" width="34.42578125" style="2" customWidth="1"/>
    <col min="3" max="3" width="27.140625" style="2" customWidth="1"/>
    <col min="4" max="4" width="18.28515625" style="2" bestFit="1" customWidth="1"/>
    <col min="5" max="5" width="15.5703125" style="2" bestFit="1" customWidth="1"/>
    <col min="6" max="6" width="14.7109375" style="2" bestFit="1" customWidth="1"/>
    <col min="7" max="7" width="9.140625" style="2"/>
    <col min="8" max="9" width="12.5703125" style="2" bestFit="1" customWidth="1"/>
    <col min="10" max="16384" width="9.140625" style="2"/>
  </cols>
  <sheetData>
    <row r="1" spans="1:8" x14ac:dyDescent="0.25">
      <c r="A1" s="20" t="s">
        <v>0</v>
      </c>
      <c r="B1" s="21"/>
      <c r="C1" s="21"/>
      <c r="D1" s="21"/>
      <c r="E1" s="21"/>
      <c r="F1" s="22"/>
    </row>
    <row r="2" spans="1:8" ht="38.25" customHeight="1" x14ac:dyDescent="0.25">
      <c r="A2" s="41" t="s">
        <v>56</v>
      </c>
      <c r="B2" s="42"/>
      <c r="C2" s="42"/>
      <c r="D2" s="42"/>
      <c r="E2" s="42"/>
      <c r="F2" s="43"/>
    </row>
    <row r="3" spans="1:8" ht="26.25" customHeight="1" x14ac:dyDescent="0.25">
      <c r="A3" s="44" t="s">
        <v>48</v>
      </c>
      <c r="B3" s="45"/>
      <c r="C3" s="45"/>
      <c r="D3" s="45"/>
      <c r="E3" s="45"/>
      <c r="F3" s="46"/>
    </row>
    <row r="4" spans="1:8" ht="30" customHeight="1" x14ac:dyDescent="0.25">
      <c r="A4" s="38" t="s">
        <v>47</v>
      </c>
      <c r="B4" s="39"/>
      <c r="C4" s="39"/>
      <c r="D4" s="39"/>
      <c r="E4" s="39"/>
      <c r="F4" s="40"/>
    </row>
    <row r="5" spans="1:8" s="6" customFormat="1" ht="43.5" customHeight="1" x14ac:dyDescent="0.25">
      <c r="A5" s="5" t="s">
        <v>1</v>
      </c>
      <c r="B5" s="23" t="s">
        <v>30</v>
      </c>
      <c r="C5" s="23" t="s">
        <v>2</v>
      </c>
      <c r="D5" s="23" t="s">
        <v>29</v>
      </c>
      <c r="E5" s="23" t="s">
        <v>28</v>
      </c>
      <c r="F5" s="24" t="s">
        <v>38</v>
      </c>
    </row>
    <row r="6" spans="1:8" ht="26.25" x14ac:dyDescent="0.25">
      <c r="A6" s="9" t="s">
        <v>3</v>
      </c>
      <c r="B6" s="25" t="s">
        <v>33</v>
      </c>
      <c r="C6" s="25" t="s">
        <v>37</v>
      </c>
      <c r="D6" s="15"/>
      <c r="E6" s="15"/>
      <c r="F6" s="29"/>
    </row>
    <row r="7" spans="1:8" ht="26.25" x14ac:dyDescent="0.25">
      <c r="A7" s="9"/>
      <c r="B7" s="31" t="s">
        <v>31</v>
      </c>
      <c r="C7" s="31" t="s">
        <v>35</v>
      </c>
      <c r="D7" s="32"/>
      <c r="E7" s="32">
        <v>4000</v>
      </c>
      <c r="F7" s="33">
        <f>D7+E7</f>
        <v>4000</v>
      </c>
    </row>
    <row r="8" spans="1:8" ht="26.25" x14ac:dyDescent="0.25">
      <c r="A8" s="9"/>
      <c r="B8" s="31" t="s">
        <v>32</v>
      </c>
      <c r="C8" s="31" t="s">
        <v>34</v>
      </c>
      <c r="D8" s="32">
        <v>16000</v>
      </c>
      <c r="E8" s="32"/>
      <c r="F8" s="33">
        <f t="shared" ref="F8:F10" si="0">D8+E8</f>
        <v>16000</v>
      </c>
    </row>
    <row r="9" spans="1:8" x14ac:dyDescent="0.25">
      <c r="A9" s="9"/>
      <c r="B9" s="25"/>
      <c r="C9" s="25"/>
      <c r="D9" s="15"/>
      <c r="E9" s="15"/>
      <c r="F9" s="29">
        <f t="shared" si="0"/>
        <v>0</v>
      </c>
    </row>
    <row r="10" spans="1:8" ht="15.75" thickBot="1" x14ac:dyDescent="0.3">
      <c r="A10" s="9"/>
      <c r="B10" s="26"/>
      <c r="C10" s="26"/>
      <c r="D10" s="15"/>
      <c r="E10" s="15"/>
      <c r="F10" s="29">
        <f t="shared" si="0"/>
        <v>0</v>
      </c>
    </row>
    <row r="11" spans="1:8" s="3" customFormat="1" ht="15.75" thickBot="1" x14ac:dyDescent="0.3">
      <c r="A11" s="17" t="s">
        <v>4</v>
      </c>
      <c r="B11" s="8"/>
      <c r="C11" s="8"/>
      <c r="D11" s="16">
        <f>SUBTOTAL(9,D7:D10)</f>
        <v>16000</v>
      </c>
      <c r="E11" s="16">
        <f>SUBTOTAL(9,E7:E10)</f>
        <v>4000</v>
      </c>
      <c r="F11" s="10">
        <f>SUBTOTAL(9,F7:F10)</f>
        <v>20000</v>
      </c>
    </row>
    <row r="12" spans="1:8" ht="75" x14ac:dyDescent="0.25">
      <c r="A12" s="18" t="s">
        <v>5</v>
      </c>
      <c r="B12" s="27" t="s">
        <v>6</v>
      </c>
      <c r="C12" s="27" t="s">
        <v>36</v>
      </c>
      <c r="D12" s="30"/>
      <c r="E12" s="30"/>
      <c r="F12" s="29"/>
    </row>
    <row r="13" spans="1:8" ht="30" x14ac:dyDescent="0.25">
      <c r="A13" s="18"/>
      <c r="B13" s="34" t="s">
        <v>45</v>
      </c>
      <c r="C13" s="34" t="s">
        <v>46</v>
      </c>
      <c r="D13" s="35"/>
      <c r="E13" s="35">
        <v>1040</v>
      </c>
      <c r="F13" s="33">
        <f>D13+E13</f>
        <v>1040</v>
      </c>
    </row>
    <row r="14" spans="1:8" ht="30" x14ac:dyDescent="0.25">
      <c r="A14" s="18"/>
      <c r="B14" s="34" t="s">
        <v>44</v>
      </c>
      <c r="C14" s="34" t="s">
        <v>43</v>
      </c>
      <c r="D14" s="35">
        <v>4160</v>
      </c>
      <c r="E14" s="35"/>
      <c r="F14" s="33">
        <f t="shared" ref="F14:F24" si="1">D14+E14</f>
        <v>4160</v>
      </c>
      <c r="H14" s="14"/>
    </row>
    <row r="15" spans="1:8" x14ac:dyDescent="0.25">
      <c r="A15" s="18"/>
      <c r="B15" s="28"/>
      <c r="C15" s="28"/>
      <c r="D15" s="30"/>
      <c r="E15" s="30"/>
      <c r="F15" s="29">
        <f t="shared" si="1"/>
        <v>0</v>
      </c>
    </row>
    <row r="16" spans="1:8" x14ac:dyDescent="0.25">
      <c r="A16" s="18"/>
      <c r="B16" s="28"/>
      <c r="C16" s="28"/>
      <c r="D16" s="30"/>
      <c r="E16" s="30"/>
      <c r="F16" s="29">
        <f t="shared" si="1"/>
        <v>0</v>
      </c>
    </row>
    <row r="17" spans="1:8" ht="15.75" thickBot="1" x14ac:dyDescent="0.3">
      <c r="A17" s="18"/>
      <c r="B17" s="28"/>
      <c r="C17" s="28"/>
      <c r="D17" s="30"/>
      <c r="E17" s="30"/>
      <c r="F17" s="29">
        <f t="shared" si="1"/>
        <v>0</v>
      </c>
      <c r="H17" s="11"/>
    </row>
    <row r="18" spans="1:8" s="3" customFormat="1" ht="15.75" thickBot="1" x14ac:dyDescent="0.3">
      <c r="A18" s="17" t="s">
        <v>7</v>
      </c>
      <c r="B18" s="8"/>
      <c r="C18" s="8"/>
      <c r="D18" s="16">
        <f>SUBTOTAL(9,D13:D17)</f>
        <v>4160</v>
      </c>
      <c r="E18" s="16">
        <f>SUBTOTAL(9,E13:E17)</f>
        <v>1040</v>
      </c>
      <c r="F18" s="10">
        <f>SUBTOTAL(9,F13:F17)</f>
        <v>5200</v>
      </c>
      <c r="H18" s="13"/>
    </row>
    <row r="19" spans="1:8" ht="285" x14ac:dyDescent="0.25">
      <c r="A19" s="19" t="s">
        <v>8</v>
      </c>
      <c r="B19" s="27" t="s">
        <v>49</v>
      </c>
      <c r="C19" s="27" t="s">
        <v>50</v>
      </c>
      <c r="D19" s="35">
        <v>12000</v>
      </c>
      <c r="E19" s="35">
        <v>3000</v>
      </c>
      <c r="F19" s="33">
        <f t="shared" si="1"/>
        <v>15000</v>
      </c>
    </row>
    <row r="20" spans="1:8" ht="15.75" thickBot="1" x14ac:dyDescent="0.3">
      <c r="A20" s="18"/>
      <c r="B20" s="28"/>
      <c r="C20" s="28"/>
      <c r="D20" s="30"/>
      <c r="E20" s="30"/>
      <c r="F20" s="29">
        <f t="shared" si="1"/>
        <v>0</v>
      </c>
    </row>
    <row r="21" spans="1:8" ht="15.75" thickBot="1" x14ac:dyDescent="0.3">
      <c r="A21" s="17" t="s">
        <v>9</v>
      </c>
      <c r="B21" s="8"/>
      <c r="C21" s="8"/>
      <c r="D21" s="16">
        <f>SUBTOTAL(9,D16:D20)</f>
        <v>12000</v>
      </c>
      <c r="E21" s="16">
        <f>SUBTOTAL(9,E16:E20)</f>
        <v>3000</v>
      </c>
      <c r="F21" s="10">
        <f>SUBTOTAL(9,F16:F20)</f>
        <v>15000</v>
      </c>
    </row>
    <row r="22" spans="1:8" ht="270" x14ac:dyDescent="0.25">
      <c r="A22" s="18" t="s">
        <v>10</v>
      </c>
      <c r="B22" s="27" t="s">
        <v>51</v>
      </c>
      <c r="C22" s="34" t="s">
        <v>41</v>
      </c>
      <c r="D22" s="35">
        <v>17600</v>
      </c>
      <c r="E22" s="35">
        <v>4400</v>
      </c>
      <c r="F22" s="33">
        <f t="shared" si="1"/>
        <v>22000</v>
      </c>
    </row>
    <row r="23" spans="1:8" x14ac:dyDescent="0.25">
      <c r="A23" s="18"/>
      <c r="B23" s="27"/>
      <c r="C23" s="27"/>
      <c r="D23" s="30"/>
      <c r="E23" s="30"/>
      <c r="F23" s="29"/>
    </row>
    <row r="24" spans="1:8" ht="15.75" thickBot="1" x14ac:dyDescent="0.3">
      <c r="A24" s="18"/>
      <c r="B24" s="28"/>
      <c r="C24" s="28"/>
      <c r="D24" s="30"/>
      <c r="E24" s="30"/>
      <c r="F24" s="29">
        <f t="shared" si="1"/>
        <v>0</v>
      </c>
    </row>
    <row r="25" spans="1:8" ht="15.75" thickBot="1" x14ac:dyDescent="0.3">
      <c r="A25" s="17" t="s">
        <v>11</v>
      </c>
      <c r="B25" s="8"/>
      <c r="C25" s="8"/>
      <c r="D25" s="16">
        <f>SUBTOTAL(9,D22:D24)</f>
        <v>17600</v>
      </c>
      <c r="E25" s="16">
        <f>SUBTOTAL(9,E22:E24)</f>
        <v>4400</v>
      </c>
      <c r="F25" s="10">
        <f>SUBTOTAL(9,F22:F24)</f>
        <v>22000</v>
      </c>
    </row>
    <row r="26" spans="1:8" ht="106.5" customHeight="1" x14ac:dyDescent="0.25">
      <c r="A26" s="19" t="s">
        <v>12</v>
      </c>
      <c r="B26" s="27" t="s">
        <v>39</v>
      </c>
      <c r="C26" s="27" t="s">
        <v>40</v>
      </c>
      <c r="D26" s="30"/>
      <c r="E26" s="30"/>
      <c r="F26" s="29"/>
    </row>
    <row r="27" spans="1:8" ht="15.75" thickBot="1" x14ac:dyDescent="0.3">
      <c r="A27" s="18"/>
      <c r="B27" s="28"/>
      <c r="C27" s="28"/>
      <c r="D27" s="30"/>
      <c r="E27" s="30"/>
      <c r="F27" s="29"/>
    </row>
    <row r="28" spans="1:8" ht="15.75" thickBot="1" x14ac:dyDescent="0.3">
      <c r="A28" s="17" t="s">
        <v>13</v>
      </c>
      <c r="B28" s="8"/>
      <c r="C28" s="8"/>
      <c r="D28" s="16">
        <f>SUBTOTAL(9,D26:D27)</f>
        <v>0</v>
      </c>
      <c r="E28" s="16">
        <f t="shared" ref="E28:F28" si="2">SUBTOTAL(9,E26:E27)</f>
        <v>0</v>
      </c>
      <c r="F28" s="10">
        <f t="shared" si="2"/>
        <v>0</v>
      </c>
    </row>
    <row r="29" spans="1:8" s="12" customFormat="1" ht="210" x14ac:dyDescent="0.25">
      <c r="A29" s="19" t="s">
        <v>14</v>
      </c>
      <c r="B29" s="27" t="s">
        <v>52</v>
      </c>
      <c r="C29" s="27" t="s">
        <v>53</v>
      </c>
      <c r="D29" s="36">
        <v>640</v>
      </c>
      <c r="E29" s="36">
        <f>D29*0.25</f>
        <v>160</v>
      </c>
      <c r="F29" s="37">
        <f>D29+E29</f>
        <v>800</v>
      </c>
    </row>
    <row r="30" spans="1:8" ht="15.75" thickBot="1" x14ac:dyDescent="0.3">
      <c r="A30" s="18"/>
      <c r="B30" s="28"/>
      <c r="C30" s="28"/>
      <c r="D30" s="30"/>
      <c r="E30" s="30"/>
      <c r="F30" s="29">
        <f>D30+E30</f>
        <v>0</v>
      </c>
    </row>
    <row r="31" spans="1:8" ht="15.75" thickBot="1" x14ac:dyDescent="0.3">
      <c r="A31" s="17" t="s">
        <v>15</v>
      </c>
      <c r="B31" s="8"/>
      <c r="C31" s="8"/>
      <c r="D31" s="16">
        <f>SUBTOTAL(9,D26:D30)</f>
        <v>640</v>
      </c>
      <c r="E31" s="16">
        <f>SUBTOTAL(9,E26:E30)</f>
        <v>160</v>
      </c>
      <c r="F31" s="10">
        <f>SUBTOTAL(9,F26:F30)</f>
        <v>800</v>
      </c>
    </row>
    <row r="32" spans="1:8" ht="150" x14ac:dyDescent="0.25">
      <c r="A32" s="19" t="s">
        <v>16</v>
      </c>
      <c r="B32" s="27" t="s">
        <v>54</v>
      </c>
      <c r="C32" s="27" t="s">
        <v>55</v>
      </c>
      <c r="D32" s="35">
        <v>480</v>
      </c>
      <c r="E32" s="35">
        <v>120</v>
      </c>
      <c r="F32" s="33">
        <f>D32+E32</f>
        <v>600</v>
      </c>
    </row>
    <row r="33" spans="1:6" ht="15.75" thickBot="1" x14ac:dyDescent="0.3">
      <c r="A33" s="19"/>
      <c r="B33" s="27"/>
      <c r="C33" s="27"/>
      <c r="D33" s="30"/>
      <c r="E33" s="30"/>
      <c r="F33" s="29"/>
    </row>
    <row r="34" spans="1:6" s="3" customFormat="1" ht="15.75" thickBot="1" x14ac:dyDescent="0.3">
      <c r="A34" s="17" t="s">
        <v>42</v>
      </c>
      <c r="B34" s="8"/>
      <c r="C34" s="8"/>
      <c r="D34" s="16">
        <f>SUBTOTAL(9,D32:D33)</f>
        <v>480</v>
      </c>
      <c r="E34" s="16">
        <f t="shared" ref="E34:F34" si="3">SUBTOTAL(9,E32:E33)</f>
        <v>120</v>
      </c>
      <c r="F34" s="10">
        <f t="shared" si="3"/>
        <v>600</v>
      </c>
    </row>
    <row r="35" spans="1:6" s="3" customFormat="1" ht="15.75" thickBot="1" x14ac:dyDescent="0.3">
      <c r="A35" s="17" t="s">
        <v>17</v>
      </c>
      <c r="B35" s="8"/>
      <c r="C35" s="8"/>
      <c r="D35" s="16">
        <f>SUBTOTAL(9,D7:D34)</f>
        <v>50880</v>
      </c>
      <c r="E35" s="16">
        <f t="shared" ref="E35:F35" si="4">SUBTOTAL(9,E7:E34)</f>
        <v>12720</v>
      </c>
      <c r="F35" s="10">
        <f t="shared" si="4"/>
        <v>63600</v>
      </c>
    </row>
    <row r="38" spans="1:6" x14ac:dyDescent="0.25">
      <c r="D38" s="4"/>
    </row>
  </sheetData>
  <mergeCells count="3">
    <mergeCell ref="A4:F4"/>
    <mergeCell ref="A2:F2"/>
    <mergeCell ref="A3:F3"/>
  </mergeCells>
  <dataValidations count="1">
    <dataValidation allowBlank="1" showInputMessage="1" showErrorMessage="1" prompt="Do not edit this cell.  It is automatically calculated from the individual project sheets._x000a_" sqref="F25 F11 F18 F21 F31 F28 D11:D35 E11:E33 E34:F35" xr:uid="{00000000-0002-0000-0000-000000000000}"/>
  </dataValidations>
  <printOptions horizontalCentered="1"/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9"/>
  <sheetViews>
    <sheetView workbookViewId="0">
      <selection activeCell="B8" sqref="B8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2" x14ac:dyDescent="0.25">
      <c r="A1" s="1" t="s">
        <v>18</v>
      </c>
    </row>
    <row r="2" spans="1:2" x14ac:dyDescent="0.25">
      <c r="A2" s="1" t="s">
        <v>19</v>
      </c>
      <c r="B2" s="1" t="s">
        <v>20</v>
      </c>
    </row>
    <row r="3" spans="1:2" x14ac:dyDescent="0.25">
      <c r="A3" t="s">
        <v>21</v>
      </c>
      <c r="B3" t="s">
        <v>22</v>
      </c>
    </row>
    <row r="4" spans="1:2" x14ac:dyDescent="0.25">
      <c r="A4" t="s">
        <v>23</v>
      </c>
      <c r="B4" t="s">
        <v>24</v>
      </c>
    </row>
    <row r="5" spans="1:2" x14ac:dyDescent="0.25">
      <c r="B5" t="s">
        <v>25</v>
      </c>
    </row>
    <row r="6" spans="1:2" x14ac:dyDescent="0.25">
      <c r="B6" t="s">
        <v>23</v>
      </c>
    </row>
    <row r="7" spans="1:2" x14ac:dyDescent="0.25">
      <c r="B7" t="s">
        <v>21</v>
      </c>
    </row>
    <row r="8" spans="1:2" x14ac:dyDescent="0.25">
      <c r="B8" t="s">
        <v>26</v>
      </c>
    </row>
    <row r="9" spans="1:2" x14ac:dyDescent="0.25">
      <c r="B9" t="s">
        <v>27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755F31CE73344B5B76A19F2F99372" ma:contentTypeVersion="3" ma:contentTypeDescription="Create a new document." ma:contentTypeScope="" ma:versionID="1bf171dce3be14001b9e3b166fa2c986">
  <xsd:schema xmlns:xsd="http://www.w3.org/2001/XMLSchema" xmlns:xs="http://www.w3.org/2001/XMLSchema" xmlns:p="http://schemas.microsoft.com/office/2006/metadata/properties" xmlns:ns2="e937b382-f6ab-4529-89e5-0b26568b7973" targetNamespace="http://schemas.microsoft.com/office/2006/metadata/properties" ma:root="true" ma:fieldsID="4072f155cdcec463cb5e21bb031c28c3" ns2:_="">
    <xsd:import namespace="e937b382-f6ab-4529-89e5-0b26568b79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7b382-f6ab-4529-89e5-0b26568b7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9C41B9-F83C-423B-B527-25C34E7D7D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9085EF-6E69-4450-988D-0C9FB0EA7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7b382-f6ab-4529-89e5-0b26568b79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4D4B46-D2DB-4050-8544-5C3DEBD565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PROPOSAL</vt:lpstr>
      <vt:lpstr>Menu Helper</vt:lpstr>
      <vt:lpstr>'COST PROPOSAL'!Print_Area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Orr, Tade W.</dc:creator>
  <cp:keywords/>
  <dc:description/>
  <cp:lastModifiedBy>Carolina Mijares</cp:lastModifiedBy>
  <cp:revision/>
  <cp:lastPrinted>2025-06-11T19:14:59Z</cp:lastPrinted>
  <dcterms:created xsi:type="dcterms:W3CDTF">2019-09-18T16:40:56Z</dcterms:created>
  <dcterms:modified xsi:type="dcterms:W3CDTF">2025-06-13T20:32:51Z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0x010100EAE755F31CE73344B5B76A19F2F99372</vt:lpwstr>
  </property>
  <property fmtid="{D5CDD505-2E9C-101B-9397-08002B2CF9AE}" pid="3" name="Order">
    <vt:r8>5200</vt:r8>
  </property>
</Properties>
</file>