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8" windowWidth="14808" windowHeight="8016" firstSheet="78" activeTab="81"/>
  </bookViews>
  <sheets>
    <sheet name="1968_Irr" sheetId="1" r:id="rId1"/>
    <sheet name="1969_NIrr" sheetId="2" r:id="rId2"/>
    <sheet name="1969_Irr" sheetId="3" r:id="rId3"/>
    <sheet name="1970_NIrr" sheetId="4" r:id="rId4"/>
    <sheet name="1970_Irr" sheetId="5" r:id="rId5"/>
    <sheet name="1971_NIrr" sheetId="6" r:id="rId6"/>
    <sheet name="1971_Irr" sheetId="7" r:id="rId7"/>
    <sheet name="1972_NIrr" sheetId="8" r:id="rId8"/>
    <sheet name="1972_Irr" sheetId="9" r:id="rId9"/>
    <sheet name="1973_NIrr" sheetId="10" r:id="rId10"/>
    <sheet name="1973_Irr" sheetId="11" r:id="rId11"/>
    <sheet name="1974_NIrr" sheetId="12" r:id="rId12"/>
    <sheet name="1974_Irr" sheetId="13" r:id="rId13"/>
    <sheet name="1975_NIrr" sheetId="14" r:id="rId14"/>
    <sheet name="1975_Irr" sheetId="15" r:id="rId15"/>
    <sheet name="1976_NIrr" sheetId="16" r:id="rId16"/>
    <sheet name="1976_Irr" sheetId="17" r:id="rId17"/>
    <sheet name="1977_NIrr" sheetId="18" r:id="rId18"/>
    <sheet name="1977_Irr" sheetId="19" r:id="rId19"/>
    <sheet name="1978_NIrr" sheetId="20" r:id="rId20"/>
    <sheet name="1978_Irr" sheetId="21" r:id="rId21"/>
    <sheet name="1979_NIrr" sheetId="22" r:id="rId22"/>
    <sheet name="1979_Irr" sheetId="23" r:id="rId23"/>
    <sheet name="1980_NIrr" sheetId="24" r:id="rId24"/>
    <sheet name="1980_Irr" sheetId="25" r:id="rId25"/>
    <sheet name="1981_NIrr" sheetId="26" r:id="rId26"/>
    <sheet name="1981_Irr" sheetId="27" r:id="rId27"/>
    <sheet name="1982_NIrr" sheetId="28" r:id="rId28"/>
    <sheet name="1982_Irr" sheetId="29" r:id="rId29"/>
    <sheet name="1983_NIrr" sheetId="30" r:id="rId30"/>
    <sheet name="1983_Irr" sheetId="31" r:id="rId31"/>
    <sheet name="1984_NIrr" sheetId="32" r:id="rId32"/>
    <sheet name="1984_Irr" sheetId="33" r:id="rId33"/>
    <sheet name="1985_NIrr" sheetId="34" r:id="rId34"/>
    <sheet name="1985_Irr" sheetId="35" r:id="rId35"/>
    <sheet name="1986_NIrr" sheetId="36" r:id="rId36"/>
    <sheet name="1986_Irr" sheetId="37" r:id="rId37"/>
    <sheet name="1987_NIrr" sheetId="38" r:id="rId38"/>
    <sheet name="1987_Irr" sheetId="39" r:id="rId39"/>
    <sheet name="1988_NIrr" sheetId="40" r:id="rId40"/>
    <sheet name="1988_Irr" sheetId="41" r:id="rId41"/>
    <sheet name="1989_NIrr" sheetId="42" r:id="rId42"/>
    <sheet name="1989_Irr" sheetId="43" r:id="rId43"/>
    <sheet name="1990_NIrr" sheetId="44" r:id="rId44"/>
    <sheet name="1990_Irr" sheetId="45" r:id="rId45"/>
    <sheet name="1991_NIrr" sheetId="46" r:id="rId46"/>
    <sheet name="1991_Irr" sheetId="47" r:id="rId47"/>
    <sheet name="1992_NIrr" sheetId="48" r:id="rId48"/>
    <sheet name="1992_Irr" sheetId="49" r:id="rId49"/>
    <sheet name="1993_NIrr" sheetId="50" r:id="rId50"/>
    <sheet name="1993_Irr" sheetId="51" r:id="rId51"/>
    <sheet name="1994_NIrr" sheetId="52" r:id="rId52"/>
    <sheet name="1994_Irr" sheetId="53" r:id="rId53"/>
    <sheet name="1995_NIrr" sheetId="54" r:id="rId54"/>
    <sheet name="1995_Irr" sheetId="55" r:id="rId55"/>
    <sheet name="1996_NIrr" sheetId="56" r:id="rId56"/>
    <sheet name="1996_Irr" sheetId="57" r:id="rId57"/>
    <sheet name="1997_NIrr" sheetId="58" r:id="rId58"/>
    <sheet name="1997_Irr" sheetId="59" r:id="rId59"/>
    <sheet name="1998_NIrr" sheetId="60" r:id="rId60"/>
    <sheet name="1998_Irr" sheetId="61" r:id="rId61"/>
    <sheet name="1999_NIrr" sheetId="62" r:id="rId62"/>
    <sheet name="1999_Irr" sheetId="63" r:id="rId63"/>
    <sheet name="2000_NIrr" sheetId="64" r:id="rId64"/>
    <sheet name="2000_Irr" sheetId="65" r:id="rId65"/>
    <sheet name="2001_NIrr" sheetId="66" r:id="rId66"/>
    <sheet name="2001_Irr" sheetId="67" r:id="rId67"/>
    <sheet name="2002_NIrr" sheetId="68" r:id="rId68"/>
    <sheet name="2002_Irr" sheetId="69" r:id="rId69"/>
    <sheet name="2003_NIrr" sheetId="70" r:id="rId70"/>
    <sheet name="2003_Irr" sheetId="71" r:id="rId71"/>
    <sheet name="2004_NIrr" sheetId="72" r:id="rId72"/>
    <sheet name="2004_Irr" sheetId="73" r:id="rId73"/>
    <sheet name="2005_NIrr" sheetId="74" r:id="rId74"/>
    <sheet name="2005_Irr" sheetId="75" r:id="rId75"/>
    <sheet name="2006_NIrr" sheetId="76" r:id="rId76"/>
    <sheet name="2006_Irr" sheetId="77" r:id="rId77"/>
    <sheet name="2007_NIrr" sheetId="78" r:id="rId78"/>
    <sheet name="2007_Irr" sheetId="79" r:id="rId79"/>
    <sheet name="Pumping per Seaon" sheetId="80" r:id="rId80"/>
    <sheet name="Pumping Graph" sheetId="81" r:id="rId81"/>
    <sheet name="Pumping_Rates(Ac-ftyr)" sheetId="82" r:id="rId82"/>
  </sheets>
  <calcPr calcId="125725"/>
</workbook>
</file>

<file path=xl/calcChain.xml><?xml version="1.0" encoding="utf-8"?>
<calcChain xmlns="http://schemas.openxmlformats.org/spreadsheetml/2006/main">
  <c r="F39" i="80"/>
  <c r="G39"/>
  <c r="G166" i="73"/>
  <c r="G263" i="1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2"/>
  <c r="D33" i="80"/>
  <c r="D34"/>
  <c r="D35"/>
  <c r="D36"/>
  <c r="D37"/>
  <c r="D38"/>
  <c r="D39"/>
  <c r="D40"/>
  <c r="D41"/>
  <c r="D31"/>
  <c r="D32"/>
  <c r="D30"/>
  <c r="D29"/>
  <c r="D27"/>
  <c r="D28"/>
  <c r="D26"/>
  <c r="D24"/>
  <c r="D25"/>
  <c r="D22"/>
  <c r="D23"/>
  <c r="D17"/>
  <c r="D18"/>
  <c r="D19"/>
  <c r="D20"/>
  <c r="D21"/>
  <c r="D16"/>
  <c r="D14"/>
  <c r="D15"/>
  <c r="D13"/>
  <c r="D11"/>
  <c r="D12"/>
  <c r="D9"/>
  <c r="D10"/>
  <c r="D8"/>
  <c r="D7"/>
  <c r="D6"/>
  <c r="D5"/>
  <c r="D4"/>
  <c r="D3"/>
  <c r="D2"/>
  <c r="E29"/>
  <c r="F29" s="1"/>
  <c r="G29" s="1"/>
  <c r="E28"/>
  <c r="F28" s="1"/>
  <c r="G28" s="1"/>
  <c r="E25"/>
  <c r="F25" s="1"/>
  <c r="G25" s="1"/>
  <c r="E24"/>
  <c r="F24" s="1"/>
  <c r="G24" s="1"/>
  <c r="E23"/>
  <c r="F23" s="1"/>
  <c r="G23" s="1"/>
  <c r="E22"/>
  <c r="F22" s="1"/>
  <c r="G22" s="1"/>
  <c r="E21"/>
  <c r="F21" s="1"/>
  <c r="G21" s="1"/>
  <c r="E20"/>
  <c r="F20" s="1"/>
  <c r="G20" s="1"/>
  <c r="E19"/>
  <c r="F19" s="1"/>
  <c r="G19" s="1"/>
  <c r="E18"/>
  <c r="F18" s="1"/>
  <c r="G18" s="1"/>
  <c r="E17"/>
  <c r="F17" s="1"/>
  <c r="G17" s="1"/>
  <c r="E16"/>
  <c r="F16" s="1"/>
  <c r="G16" s="1"/>
  <c r="E15"/>
  <c r="F15" s="1"/>
  <c r="G15" s="1"/>
  <c r="E14"/>
  <c r="F14" s="1"/>
  <c r="G14" s="1"/>
  <c r="E13"/>
  <c r="F13" s="1"/>
  <c r="G13" s="1"/>
  <c r="E12"/>
  <c r="F12" s="1"/>
  <c r="G12" s="1"/>
  <c r="E11"/>
  <c r="F11" s="1"/>
  <c r="G11" s="1"/>
  <c r="E10"/>
  <c r="F10" s="1"/>
  <c r="G10" s="1"/>
  <c r="E9"/>
  <c r="F9" s="1"/>
  <c r="G9" s="1"/>
  <c r="E8"/>
  <c r="F8" s="1"/>
  <c r="G8" s="1"/>
  <c r="E7"/>
  <c r="F7" s="1"/>
  <c r="G7" s="1"/>
  <c r="E6"/>
  <c r="F6" s="1"/>
  <c r="G6" s="1"/>
  <c r="E5"/>
  <c r="F5" s="1"/>
  <c r="G5" s="1"/>
  <c r="E4"/>
  <c r="F4" s="1"/>
  <c r="G4" s="1"/>
  <c r="E3"/>
  <c r="F3" s="1"/>
  <c r="G3" s="1"/>
  <c r="G264" i="4"/>
  <c r="G264" i="3"/>
  <c r="G264" i="2"/>
  <c r="E2" i="80"/>
  <c r="F2" s="1"/>
  <c r="G2" s="1"/>
  <c r="G2" i="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1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1"/>
  <c r="H2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" i="2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2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3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4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177" i="49"/>
  <c r="G178"/>
  <c r="G179"/>
  <c r="G180"/>
  <c r="G181"/>
  <c r="G211"/>
  <c r="G212"/>
  <c r="G213"/>
  <c r="G214"/>
  <c r="G182"/>
  <c r="G183"/>
  <c r="G184"/>
  <c r="G185"/>
  <c r="G186"/>
  <c r="G187"/>
  <c r="G188"/>
  <c r="G189"/>
  <c r="G190"/>
  <c r="G191"/>
  <c r="G192"/>
  <c r="G193"/>
  <c r="G20"/>
  <c r="G194"/>
  <c r="G21"/>
  <c r="G195"/>
  <c r="G196"/>
  <c r="G197"/>
  <c r="G198"/>
  <c r="G215"/>
  <c r="G199"/>
  <c r="G200"/>
  <c r="G201"/>
  <c r="G202"/>
  <c r="G246"/>
  <c r="G255"/>
  <c r="G36"/>
  <c r="G247"/>
  <c r="G256"/>
  <c r="G203"/>
  <c r="G204"/>
  <c r="G22"/>
  <c r="G216"/>
  <c r="G37"/>
  <c r="G38"/>
  <c r="G39"/>
  <c r="G40"/>
  <c r="G242"/>
  <c r="G232"/>
  <c r="G41"/>
  <c r="G235"/>
  <c r="G2"/>
  <c r="E26" i="80" s="1"/>
  <c r="F26" s="1"/>
  <c r="G26" s="1"/>
  <c r="G42" i="49"/>
  <c r="G43"/>
  <c r="G253"/>
  <c r="G3"/>
  <c r="G4"/>
  <c r="G5"/>
  <c r="G44"/>
  <c r="G226"/>
  <c r="G227"/>
  <c r="G6"/>
  <c r="G239"/>
  <c r="G7"/>
  <c r="G8"/>
  <c r="G9"/>
  <c r="G217"/>
  <c r="G45"/>
  <c r="G46"/>
  <c r="G241"/>
  <c r="G252"/>
  <c r="G10"/>
  <c r="G11"/>
  <c r="G12"/>
  <c r="G13"/>
  <c r="G47"/>
  <c r="G48"/>
  <c r="G233"/>
  <c r="G234"/>
  <c r="G35"/>
  <c r="G209"/>
  <c r="G225"/>
  <c r="G237"/>
  <c r="G231"/>
  <c r="G14"/>
  <c r="G218"/>
  <c r="G219"/>
  <c r="G15"/>
  <c r="G220"/>
  <c r="G49"/>
  <c r="G16"/>
  <c r="G50"/>
  <c r="G51"/>
  <c r="G17"/>
  <c r="G18"/>
  <c r="G23"/>
  <c r="G24"/>
  <c r="G25"/>
  <c r="G19"/>
  <c r="G52"/>
  <c r="G223"/>
  <c r="G260"/>
  <c r="G53"/>
  <c r="G262"/>
  <c r="G263"/>
  <c r="G245"/>
  <c r="G243"/>
  <c r="G238"/>
  <c r="G254"/>
  <c r="G261"/>
  <c r="G26"/>
  <c r="G27"/>
  <c r="G240"/>
  <c r="G28"/>
  <c r="G29"/>
  <c r="G30"/>
  <c r="G258"/>
  <c r="G54"/>
  <c r="G55"/>
  <c r="G56"/>
  <c r="G57"/>
  <c r="G58"/>
  <c r="G205"/>
  <c r="G31"/>
  <c r="G59"/>
  <c r="G60"/>
  <c r="G248"/>
  <c r="G249"/>
  <c r="G32"/>
  <c r="G257"/>
  <c r="G33"/>
  <c r="G250"/>
  <c r="G251"/>
  <c r="G259"/>
  <c r="G224"/>
  <c r="G236"/>
  <c r="G61"/>
  <c r="G230"/>
  <c r="G221"/>
  <c r="G62"/>
  <c r="G206"/>
  <c r="G207"/>
  <c r="G63"/>
  <c r="G64"/>
  <c r="G65"/>
  <c r="G66"/>
  <c r="G67"/>
  <c r="G68"/>
  <c r="G69"/>
  <c r="G70"/>
  <c r="G71"/>
  <c r="G72"/>
  <c r="G73"/>
  <c r="G74"/>
  <c r="G75"/>
  <c r="G76"/>
  <c r="G77"/>
  <c r="G78"/>
  <c r="G222"/>
  <c r="G79"/>
  <c r="G80"/>
  <c r="G81"/>
  <c r="G82"/>
  <c r="G83"/>
  <c r="G84"/>
  <c r="G85"/>
  <c r="G86"/>
  <c r="G87"/>
  <c r="G88"/>
  <c r="G89"/>
  <c r="G90"/>
  <c r="G91"/>
  <c r="G228"/>
  <c r="G229"/>
  <c r="G92"/>
  <c r="G93"/>
  <c r="G94"/>
  <c r="G95"/>
  <c r="G96"/>
  <c r="G97"/>
  <c r="G98"/>
  <c r="G99"/>
  <c r="G100"/>
  <c r="G101"/>
  <c r="G102"/>
  <c r="G103"/>
  <c r="G104"/>
  <c r="G105"/>
  <c r="G244"/>
  <c r="G34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210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208"/>
  <c r="G170"/>
  <c r="G171"/>
  <c r="G172"/>
  <c r="G173"/>
  <c r="G174"/>
  <c r="G175"/>
  <c r="G176"/>
  <c r="G2" i="4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180" i="51"/>
  <c r="G181"/>
  <c r="G182"/>
  <c r="G183"/>
  <c r="G184"/>
  <c r="G214"/>
  <c r="G215"/>
  <c r="G216"/>
  <c r="G217"/>
  <c r="G185"/>
  <c r="G186"/>
  <c r="G187"/>
  <c r="G188"/>
  <c r="G189"/>
  <c r="G190"/>
  <c r="G191"/>
  <c r="G192"/>
  <c r="G193"/>
  <c r="G194"/>
  <c r="G195"/>
  <c r="G196"/>
  <c r="G20"/>
  <c r="G197"/>
  <c r="G21"/>
  <c r="G198"/>
  <c r="G199"/>
  <c r="G200"/>
  <c r="G201"/>
  <c r="G218"/>
  <c r="G202"/>
  <c r="G203"/>
  <c r="G204"/>
  <c r="G205"/>
  <c r="G245"/>
  <c r="G254"/>
  <c r="G39"/>
  <c r="G249"/>
  <c r="G255"/>
  <c r="G206"/>
  <c r="G207"/>
  <c r="G22"/>
  <c r="G219"/>
  <c r="G40"/>
  <c r="G41"/>
  <c r="G42"/>
  <c r="G43"/>
  <c r="G23"/>
  <c r="G24"/>
  <c r="G44"/>
  <c r="G25"/>
  <c r="G2"/>
  <c r="E27" i="80" s="1"/>
  <c r="F27" s="1"/>
  <c r="G27" s="1"/>
  <c r="G45" i="51"/>
  <c r="G46"/>
  <c r="G257"/>
  <c r="G3"/>
  <c r="G4"/>
  <c r="G5"/>
  <c r="G47"/>
  <c r="G229"/>
  <c r="G230"/>
  <c r="G6"/>
  <c r="G239"/>
  <c r="G7"/>
  <c r="G8"/>
  <c r="G9"/>
  <c r="G220"/>
  <c r="G48"/>
  <c r="G49"/>
  <c r="G242"/>
  <c r="G252"/>
  <c r="G10"/>
  <c r="G11"/>
  <c r="G12"/>
  <c r="G13"/>
  <c r="G50"/>
  <c r="G51"/>
  <c r="G236"/>
  <c r="G237"/>
  <c r="G38"/>
  <c r="G213"/>
  <c r="G228"/>
  <c r="G238"/>
  <c r="G233"/>
  <c r="G14"/>
  <c r="G221"/>
  <c r="G222"/>
  <c r="G15"/>
  <c r="G223"/>
  <c r="G52"/>
  <c r="G16"/>
  <c r="G53"/>
  <c r="G54"/>
  <c r="G17"/>
  <c r="G18"/>
  <c r="G26"/>
  <c r="G27"/>
  <c r="G28"/>
  <c r="G19"/>
  <c r="G55"/>
  <c r="G226"/>
  <c r="G260"/>
  <c r="G56"/>
  <c r="G246"/>
  <c r="G244"/>
  <c r="G240"/>
  <c r="G253"/>
  <c r="G261"/>
  <c r="G29"/>
  <c r="G30"/>
  <c r="G241"/>
  <c r="G31"/>
  <c r="G32"/>
  <c r="G33"/>
  <c r="G258"/>
  <c r="G57"/>
  <c r="G58"/>
  <c r="G59"/>
  <c r="G60"/>
  <c r="G61"/>
  <c r="G208"/>
  <c r="G34"/>
  <c r="G62"/>
  <c r="G63"/>
  <c r="G247"/>
  <c r="G248"/>
  <c r="G35"/>
  <c r="G256"/>
  <c r="G36"/>
  <c r="G250"/>
  <c r="G251"/>
  <c r="G259"/>
  <c r="G227"/>
  <c r="G235"/>
  <c r="G64"/>
  <c r="G234"/>
  <c r="G224"/>
  <c r="G65"/>
  <c r="G209"/>
  <c r="G210"/>
  <c r="G66"/>
  <c r="G67"/>
  <c r="G68"/>
  <c r="G69"/>
  <c r="G70"/>
  <c r="G71"/>
  <c r="G72"/>
  <c r="G73"/>
  <c r="G74"/>
  <c r="G75"/>
  <c r="G76"/>
  <c r="G77"/>
  <c r="G78"/>
  <c r="G79"/>
  <c r="G80"/>
  <c r="G81"/>
  <c r="G225"/>
  <c r="G82"/>
  <c r="G83"/>
  <c r="G84"/>
  <c r="G85"/>
  <c r="G86"/>
  <c r="G87"/>
  <c r="G88"/>
  <c r="G89"/>
  <c r="G90"/>
  <c r="G91"/>
  <c r="G92"/>
  <c r="G93"/>
  <c r="G94"/>
  <c r="G231"/>
  <c r="G232"/>
  <c r="G95"/>
  <c r="G96"/>
  <c r="G97"/>
  <c r="G98"/>
  <c r="G99"/>
  <c r="G100"/>
  <c r="G101"/>
  <c r="G102"/>
  <c r="G103"/>
  <c r="G104"/>
  <c r="G105"/>
  <c r="G106"/>
  <c r="G107"/>
  <c r="G108"/>
  <c r="G243"/>
  <c r="G37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212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211"/>
  <c r="G173"/>
  <c r="G174"/>
  <c r="G175"/>
  <c r="G176"/>
  <c r="G177"/>
  <c r="G178"/>
  <c r="G179"/>
  <c r="G2" i="5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5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3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5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4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7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6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6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7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70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169" i="73"/>
  <c r="G170"/>
  <c r="G171"/>
  <c r="G172"/>
  <c r="G173"/>
  <c r="G202"/>
  <c r="G203"/>
  <c r="G204"/>
  <c r="G205"/>
  <c r="G174"/>
  <c r="G175"/>
  <c r="G176"/>
  <c r="G177"/>
  <c r="G178"/>
  <c r="G179"/>
  <c r="G180"/>
  <c r="G181"/>
  <c r="G182"/>
  <c r="G183"/>
  <c r="G184"/>
  <c r="G185"/>
  <c r="G168"/>
  <c r="G186"/>
  <c r="G167"/>
  <c r="G187"/>
  <c r="G188"/>
  <c r="G189"/>
  <c r="G190"/>
  <c r="G206"/>
  <c r="G191"/>
  <c r="G192"/>
  <c r="G193"/>
  <c r="G194"/>
  <c r="G250"/>
  <c r="G242"/>
  <c r="G26"/>
  <c r="G240"/>
  <c r="G255"/>
  <c r="G195"/>
  <c r="G196"/>
  <c r="G245"/>
  <c r="G207"/>
  <c r="G27"/>
  <c r="G28"/>
  <c r="G29"/>
  <c r="G30"/>
  <c r="G20"/>
  <c r="G21"/>
  <c r="G31"/>
  <c r="G22"/>
  <c r="G2"/>
  <c r="G32"/>
  <c r="G33"/>
  <c r="G246"/>
  <c r="G3"/>
  <c r="G4"/>
  <c r="G5"/>
  <c r="G34"/>
  <c r="G220"/>
  <c r="G221"/>
  <c r="G6"/>
  <c r="G231"/>
  <c r="G7"/>
  <c r="G8"/>
  <c r="G9"/>
  <c r="G208"/>
  <c r="G35"/>
  <c r="G36"/>
  <c r="G230"/>
  <c r="G241"/>
  <c r="G10"/>
  <c r="G11"/>
  <c r="G12"/>
  <c r="G13"/>
  <c r="G37"/>
  <c r="G38"/>
  <c r="G226"/>
  <c r="G227"/>
  <c r="G23"/>
  <c r="G216"/>
  <c r="G219"/>
  <c r="G228"/>
  <c r="G225"/>
  <c r="G14"/>
  <c r="G209"/>
  <c r="G210"/>
  <c r="G15"/>
  <c r="G211"/>
  <c r="G39"/>
  <c r="G16"/>
  <c r="G40"/>
  <c r="G41"/>
  <c r="G17"/>
  <c r="G18"/>
  <c r="G263"/>
  <c r="G262"/>
  <c r="G259"/>
  <c r="G19"/>
  <c r="G42"/>
  <c r="G214"/>
  <c r="G251"/>
  <c r="G43"/>
  <c r="G260"/>
  <c r="G261"/>
  <c r="G236"/>
  <c r="G235"/>
  <c r="G233"/>
  <c r="G237"/>
  <c r="G252"/>
  <c r="G253"/>
  <c r="G24"/>
  <c r="G234"/>
  <c r="G248"/>
  <c r="G25"/>
  <c r="G256"/>
  <c r="G257"/>
  <c r="G44"/>
  <c r="G45"/>
  <c r="G46"/>
  <c r="G47"/>
  <c r="G48"/>
  <c r="G197"/>
  <c r="G247"/>
  <c r="G49"/>
  <c r="G50"/>
  <c r="G238"/>
  <c r="G239"/>
  <c r="G217"/>
  <c r="G249"/>
  <c r="G254"/>
  <c r="G243"/>
  <c r="G244"/>
  <c r="G258"/>
  <c r="G215"/>
  <c r="G222"/>
  <c r="G51"/>
  <c r="G232"/>
  <c r="G212"/>
  <c r="G52"/>
  <c r="G198"/>
  <c r="G199"/>
  <c r="G53"/>
  <c r="G54"/>
  <c r="G55"/>
  <c r="G56"/>
  <c r="G57"/>
  <c r="G58"/>
  <c r="G59"/>
  <c r="G60"/>
  <c r="G61"/>
  <c r="G62"/>
  <c r="G63"/>
  <c r="G64"/>
  <c r="G65"/>
  <c r="G66"/>
  <c r="G67"/>
  <c r="G68"/>
  <c r="G213"/>
  <c r="G69"/>
  <c r="G70"/>
  <c r="G71"/>
  <c r="G72"/>
  <c r="G73"/>
  <c r="G74"/>
  <c r="G75"/>
  <c r="G76"/>
  <c r="G77"/>
  <c r="G78"/>
  <c r="G79"/>
  <c r="G80"/>
  <c r="G81"/>
  <c r="G218"/>
  <c r="G224"/>
  <c r="G82"/>
  <c r="G83"/>
  <c r="G84"/>
  <c r="G85"/>
  <c r="G86"/>
  <c r="G87"/>
  <c r="G88"/>
  <c r="G89"/>
  <c r="G90"/>
  <c r="G91"/>
  <c r="G92"/>
  <c r="G93"/>
  <c r="G94"/>
  <c r="G95"/>
  <c r="G229"/>
  <c r="G223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201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200"/>
  <c r="G160"/>
  <c r="G161"/>
  <c r="G162"/>
  <c r="G163"/>
  <c r="G164"/>
  <c r="G165"/>
  <c r="G2" i="72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169" i="75"/>
  <c r="G170"/>
  <c r="G171"/>
  <c r="G172"/>
  <c r="G173"/>
  <c r="G202"/>
  <c r="G203"/>
  <c r="G204"/>
  <c r="G205"/>
  <c r="G174"/>
  <c r="G175"/>
  <c r="G176"/>
  <c r="G177"/>
  <c r="G178"/>
  <c r="G179"/>
  <c r="G180"/>
  <c r="G181"/>
  <c r="G182"/>
  <c r="G183"/>
  <c r="G184"/>
  <c r="G185"/>
  <c r="G167"/>
  <c r="G186"/>
  <c r="G168"/>
  <c r="G187"/>
  <c r="G188"/>
  <c r="G189"/>
  <c r="G190"/>
  <c r="G206"/>
  <c r="G191"/>
  <c r="G192"/>
  <c r="G193"/>
  <c r="G194"/>
  <c r="G254"/>
  <c r="G243"/>
  <c r="G26"/>
  <c r="G239"/>
  <c r="G256"/>
  <c r="G195"/>
  <c r="G196"/>
  <c r="G246"/>
  <c r="G207"/>
  <c r="G27"/>
  <c r="G28"/>
  <c r="G29"/>
  <c r="G30"/>
  <c r="G20"/>
  <c r="G21"/>
  <c r="G31"/>
  <c r="G22"/>
  <c r="G2"/>
  <c r="G32"/>
  <c r="G33"/>
  <c r="G247"/>
  <c r="G3"/>
  <c r="G4"/>
  <c r="G5"/>
  <c r="G34"/>
  <c r="G221"/>
  <c r="G222"/>
  <c r="G6"/>
  <c r="G231"/>
  <c r="G7"/>
  <c r="G8"/>
  <c r="G9"/>
  <c r="G208"/>
  <c r="G35"/>
  <c r="G36"/>
  <c r="G229"/>
  <c r="G241"/>
  <c r="G10"/>
  <c r="G11"/>
  <c r="G12"/>
  <c r="G13"/>
  <c r="G37"/>
  <c r="G38"/>
  <c r="G227"/>
  <c r="G228"/>
  <c r="G23"/>
  <c r="G216"/>
  <c r="G220"/>
  <c r="G230"/>
  <c r="G225"/>
  <c r="G14"/>
  <c r="G209"/>
  <c r="G210"/>
  <c r="G15"/>
  <c r="G211"/>
  <c r="G39"/>
  <c r="G16"/>
  <c r="G40"/>
  <c r="G41"/>
  <c r="G17"/>
  <c r="G18"/>
  <c r="G263"/>
  <c r="G262"/>
  <c r="G260"/>
  <c r="G19"/>
  <c r="G42"/>
  <c r="G214"/>
  <c r="G249"/>
  <c r="G43"/>
  <c r="G261"/>
  <c r="G240"/>
  <c r="G236"/>
  <c r="G235"/>
  <c r="G232"/>
  <c r="G242"/>
  <c r="G250"/>
  <c r="G251"/>
  <c r="G24"/>
  <c r="G234"/>
  <c r="G255"/>
  <c r="G25"/>
  <c r="G257"/>
  <c r="G258"/>
  <c r="G44"/>
  <c r="G45"/>
  <c r="G46"/>
  <c r="G47"/>
  <c r="G48"/>
  <c r="G197"/>
  <c r="G248"/>
  <c r="G49"/>
  <c r="G50"/>
  <c r="G237"/>
  <c r="G238"/>
  <c r="G217"/>
  <c r="G253"/>
  <c r="G252"/>
  <c r="G244"/>
  <c r="G245"/>
  <c r="G259"/>
  <c r="G215"/>
  <c r="G223"/>
  <c r="G51"/>
  <c r="G233"/>
  <c r="G212"/>
  <c r="G52"/>
  <c r="G198"/>
  <c r="G199"/>
  <c r="G53"/>
  <c r="G54"/>
  <c r="G55"/>
  <c r="G56"/>
  <c r="G57"/>
  <c r="G58"/>
  <c r="G59"/>
  <c r="G60"/>
  <c r="G61"/>
  <c r="G62"/>
  <c r="G63"/>
  <c r="G64"/>
  <c r="G65"/>
  <c r="G66"/>
  <c r="G67"/>
  <c r="G68"/>
  <c r="G213"/>
  <c r="G69"/>
  <c r="G70"/>
  <c r="G71"/>
  <c r="G72"/>
  <c r="G73"/>
  <c r="G74"/>
  <c r="G75"/>
  <c r="G76"/>
  <c r="G77"/>
  <c r="G78"/>
  <c r="G79"/>
  <c r="G80"/>
  <c r="G81"/>
  <c r="G219"/>
  <c r="G224"/>
  <c r="G82"/>
  <c r="G83"/>
  <c r="G84"/>
  <c r="G85"/>
  <c r="G86"/>
  <c r="G87"/>
  <c r="G88"/>
  <c r="G89"/>
  <c r="G90"/>
  <c r="G91"/>
  <c r="G92"/>
  <c r="G93"/>
  <c r="G94"/>
  <c r="G95"/>
  <c r="G226"/>
  <c r="G218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201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200"/>
  <c r="G160"/>
  <c r="G161"/>
  <c r="G162"/>
  <c r="G163"/>
  <c r="G164"/>
  <c r="G165"/>
  <c r="G166"/>
  <c r="G169" i="74"/>
  <c r="G170"/>
  <c r="G171"/>
  <c r="G172"/>
  <c r="G173"/>
  <c r="G202"/>
  <c r="G203"/>
  <c r="G204"/>
  <c r="G205"/>
  <c r="G174"/>
  <c r="G175"/>
  <c r="G176"/>
  <c r="G177"/>
  <c r="G178"/>
  <c r="G179"/>
  <c r="G180"/>
  <c r="G181"/>
  <c r="G182"/>
  <c r="G183"/>
  <c r="G184"/>
  <c r="G185"/>
  <c r="G167"/>
  <c r="G186"/>
  <c r="G168"/>
  <c r="G187"/>
  <c r="G188"/>
  <c r="G189"/>
  <c r="G190"/>
  <c r="G206"/>
  <c r="G191"/>
  <c r="G192"/>
  <c r="G193"/>
  <c r="G194"/>
  <c r="G254"/>
  <c r="G243"/>
  <c r="G26"/>
  <c r="G239"/>
  <c r="G256"/>
  <c r="G195"/>
  <c r="G196"/>
  <c r="G246"/>
  <c r="G207"/>
  <c r="G27"/>
  <c r="G28"/>
  <c r="G29"/>
  <c r="G30"/>
  <c r="G20"/>
  <c r="G21"/>
  <c r="G31"/>
  <c r="G22"/>
  <c r="G2"/>
  <c r="G32"/>
  <c r="G33"/>
  <c r="G247"/>
  <c r="G3"/>
  <c r="G4"/>
  <c r="G5"/>
  <c r="G34"/>
  <c r="G221"/>
  <c r="G222"/>
  <c r="G6"/>
  <c r="G231"/>
  <c r="G7"/>
  <c r="G8"/>
  <c r="G9"/>
  <c r="G208"/>
  <c r="G35"/>
  <c r="G36"/>
  <c r="G229"/>
  <c r="G241"/>
  <c r="G10"/>
  <c r="G11"/>
  <c r="G12"/>
  <c r="G13"/>
  <c r="G37"/>
  <c r="G38"/>
  <c r="G227"/>
  <c r="G228"/>
  <c r="G23"/>
  <c r="G216"/>
  <c r="G220"/>
  <c r="G230"/>
  <c r="G225"/>
  <c r="G14"/>
  <c r="G209"/>
  <c r="G210"/>
  <c r="G15"/>
  <c r="G211"/>
  <c r="G39"/>
  <c r="G16"/>
  <c r="G40"/>
  <c r="G41"/>
  <c r="G17"/>
  <c r="G18"/>
  <c r="G263"/>
  <c r="G262"/>
  <c r="G260"/>
  <c r="G19"/>
  <c r="G42"/>
  <c r="G214"/>
  <c r="G249"/>
  <c r="G43"/>
  <c r="G261"/>
  <c r="G240"/>
  <c r="G236"/>
  <c r="G235"/>
  <c r="G232"/>
  <c r="G242"/>
  <c r="G250"/>
  <c r="G251"/>
  <c r="G24"/>
  <c r="G234"/>
  <c r="G255"/>
  <c r="G25"/>
  <c r="G257"/>
  <c r="G258"/>
  <c r="G44"/>
  <c r="G45"/>
  <c r="G46"/>
  <c r="G47"/>
  <c r="G48"/>
  <c r="G197"/>
  <c r="G248"/>
  <c r="G49"/>
  <c r="G50"/>
  <c r="G237"/>
  <c r="G238"/>
  <c r="G217"/>
  <c r="G253"/>
  <c r="G252"/>
  <c r="G244"/>
  <c r="G245"/>
  <c r="G259"/>
  <c r="G215"/>
  <c r="G223"/>
  <c r="G51"/>
  <c r="G233"/>
  <c r="G212"/>
  <c r="G52"/>
  <c r="G198"/>
  <c r="G199"/>
  <c r="G53"/>
  <c r="G54"/>
  <c r="G55"/>
  <c r="G56"/>
  <c r="G57"/>
  <c r="G58"/>
  <c r="G59"/>
  <c r="G60"/>
  <c r="G61"/>
  <c r="G62"/>
  <c r="G63"/>
  <c r="G64"/>
  <c r="G65"/>
  <c r="G66"/>
  <c r="G67"/>
  <c r="G68"/>
  <c r="G213"/>
  <c r="G69"/>
  <c r="G70"/>
  <c r="G71"/>
  <c r="G72"/>
  <c r="G73"/>
  <c r="G74"/>
  <c r="G75"/>
  <c r="G76"/>
  <c r="G77"/>
  <c r="G78"/>
  <c r="G79"/>
  <c r="G80"/>
  <c r="G81"/>
  <c r="G219"/>
  <c r="G224"/>
  <c r="G82"/>
  <c r="G83"/>
  <c r="G84"/>
  <c r="G85"/>
  <c r="G86"/>
  <c r="G87"/>
  <c r="G88"/>
  <c r="G89"/>
  <c r="G90"/>
  <c r="G91"/>
  <c r="G92"/>
  <c r="G93"/>
  <c r="G94"/>
  <c r="G95"/>
  <c r="G226"/>
  <c r="G218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201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200"/>
  <c r="G160"/>
  <c r="G161"/>
  <c r="G162"/>
  <c r="G163"/>
  <c r="G164"/>
  <c r="G165"/>
  <c r="G166"/>
  <c r="G169" i="77"/>
  <c r="G170"/>
  <c r="G171"/>
  <c r="G172"/>
  <c r="G173"/>
  <c r="G202"/>
  <c r="G203"/>
  <c r="G204"/>
  <c r="G205"/>
  <c r="G174"/>
  <c r="G175"/>
  <c r="G176"/>
  <c r="G177"/>
  <c r="G178"/>
  <c r="G179"/>
  <c r="G180"/>
  <c r="G181"/>
  <c r="G182"/>
  <c r="G183"/>
  <c r="G184"/>
  <c r="G185"/>
  <c r="G168"/>
  <c r="G186"/>
  <c r="G167"/>
  <c r="G187"/>
  <c r="G188"/>
  <c r="G189"/>
  <c r="G190"/>
  <c r="G206"/>
  <c r="G191"/>
  <c r="G192"/>
  <c r="G193"/>
  <c r="G194"/>
  <c r="G255"/>
  <c r="G243"/>
  <c r="G26"/>
  <c r="G239"/>
  <c r="G256"/>
  <c r="G195"/>
  <c r="G196"/>
  <c r="G247"/>
  <c r="G207"/>
  <c r="G27"/>
  <c r="G28"/>
  <c r="G29"/>
  <c r="G30"/>
  <c r="G20"/>
  <c r="G21"/>
  <c r="G31"/>
  <c r="G22"/>
  <c r="G2"/>
  <c r="G32"/>
  <c r="G33"/>
  <c r="G246"/>
  <c r="G3"/>
  <c r="G4"/>
  <c r="G5"/>
  <c r="G34"/>
  <c r="G221"/>
  <c r="G222"/>
  <c r="G6"/>
  <c r="G231"/>
  <c r="G7"/>
  <c r="G8"/>
  <c r="G9"/>
  <c r="G208"/>
  <c r="G35"/>
  <c r="G36"/>
  <c r="G229"/>
  <c r="G241"/>
  <c r="G10"/>
  <c r="G11"/>
  <c r="G12"/>
  <c r="G13"/>
  <c r="G37"/>
  <c r="G38"/>
  <c r="G227"/>
  <c r="G228"/>
  <c r="G23"/>
  <c r="G216"/>
  <c r="G220"/>
  <c r="G230"/>
  <c r="G225"/>
  <c r="G14"/>
  <c r="G209"/>
  <c r="G210"/>
  <c r="G15"/>
  <c r="G211"/>
  <c r="G39"/>
  <c r="G16"/>
  <c r="G40"/>
  <c r="G41"/>
  <c r="G17"/>
  <c r="G18"/>
  <c r="G262"/>
  <c r="G263"/>
  <c r="G261"/>
  <c r="G19"/>
  <c r="G42"/>
  <c r="G214"/>
  <c r="G250"/>
  <c r="G43"/>
  <c r="G260"/>
  <c r="G240"/>
  <c r="G236"/>
  <c r="G235"/>
  <c r="G232"/>
  <c r="G242"/>
  <c r="G251"/>
  <c r="G252"/>
  <c r="G24"/>
  <c r="G234"/>
  <c r="G259"/>
  <c r="G25"/>
  <c r="G254"/>
  <c r="G257"/>
  <c r="G44"/>
  <c r="G45"/>
  <c r="G46"/>
  <c r="G47"/>
  <c r="G48"/>
  <c r="G197"/>
  <c r="G248"/>
  <c r="G49"/>
  <c r="G50"/>
  <c r="G237"/>
  <c r="G238"/>
  <c r="G218"/>
  <c r="G249"/>
  <c r="G253"/>
  <c r="G244"/>
  <c r="G245"/>
  <c r="G258"/>
  <c r="G215"/>
  <c r="G223"/>
  <c r="G51"/>
  <c r="G233"/>
  <c r="G212"/>
  <c r="G52"/>
  <c r="G198"/>
  <c r="G199"/>
  <c r="G53"/>
  <c r="G54"/>
  <c r="G55"/>
  <c r="G56"/>
  <c r="G57"/>
  <c r="G58"/>
  <c r="G59"/>
  <c r="G60"/>
  <c r="G61"/>
  <c r="G62"/>
  <c r="G63"/>
  <c r="G64"/>
  <c r="G65"/>
  <c r="G66"/>
  <c r="G67"/>
  <c r="G68"/>
  <c r="G213"/>
  <c r="G69"/>
  <c r="G70"/>
  <c r="G71"/>
  <c r="G72"/>
  <c r="G73"/>
  <c r="G74"/>
  <c r="G75"/>
  <c r="G76"/>
  <c r="G77"/>
  <c r="G78"/>
  <c r="G79"/>
  <c r="G80"/>
  <c r="G81"/>
  <c r="G219"/>
  <c r="G224"/>
  <c r="G82"/>
  <c r="G83"/>
  <c r="G84"/>
  <c r="G85"/>
  <c r="G86"/>
  <c r="G87"/>
  <c r="G88"/>
  <c r="G89"/>
  <c r="G90"/>
  <c r="G91"/>
  <c r="G92"/>
  <c r="G93"/>
  <c r="G94"/>
  <c r="G95"/>
  <c r="G226"/>
  <c r="G217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201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200"/>
  <c r="G160"/>
  <c r="G161"/>
  <c r="G162"/>
  <c r="G163"/>
  <c r="G164"/>
  <c r="G165"/>
  <c r="G166"/>
  <c r="G169" i="76"/>
  <c r="G170"/>
  <c r="G171"/>
  <c r="G172"/>
  <c r="G173"/>
  <c r="G202"/>
  <c r="G203"/>
  <c r="G204"/>
  <c r="G205"/>
  <c r="G174"/>
  <c r="G175"/>
  <c r="G176"/>
  <c r="G177"/>
  <c r="G178"/>
  <c r="G179"/>
  <c r="G180"/>
  <c r="G181"/>
  <c r="G182"/>
  <c r="G183"/>
  <c r="G184"/>
  <c r="G185"/>
  <c r="G168"/>
  <c r="G186"/>
  <c r="G167"/>
  <c r="G187"/>
  <c r="G188"/>
  <c r="G189"/>
  <c r="G190"/>
  <c r="G206"/>
  <c r="G191"/>
  <c r="G192"/>
  <c r="G193"/>
  <c r="G194"/>
  <c r="G255"/>
  <c r="G243"/>
  <c r="G26"/>
  <c r="G239"/>
  <c r="G256"/>
  <c r="G195"/>
  <c r="G196"/>
  <c r="G247"/>
  <c r="G207"/>
  <c r="G27"/>
  <c r="G28"/>
  <c r="G29"/>
  <c r="G30"/>
  <c r="G20"/>
  <c r="G21"/>
  <c r="G31"/>
  <c r="G22"/>
  <c r="G2"/>
  <c r="G32"/>
  <c r="G33"/>
  <c r="G246"/>
  <c r="G3"/>
  <c r="G4"/>
  <c r="G5"/>
  <c r="G34"/>
  <c r="G221"/>
  <c r="G222"/>
  <c r="G6"/>
  <c r="G231"/>
  <c r="G7"/>
  <c r="G8"/>
  <c r="G9"/>
  <c r="G208"/>
  <c r="G35"/>
  <c r="G36"/>
  <c r="G229"/>
  <c r="G241"/>
  <c r="G10"/>
  <c r="G11"/>
  <c r="G12"/>
  <c r="G13"/>
  <c r="G37"/>
  <c r="G38"/>
  <c r="G227"/>
  <c r="G228"/>
  <c r="G23"/>
  <c r="G216"/>
  <c r="G220"/>
  <c r="G230"/>
  <c r="G225"/>
  <c r="G14"/>
  <c r="G209"/>
  <c r="G210"/>
  <c r="G15"/>
  <c r="G211"/>
  <c r="G39"/>
  <c r="G16"/>
  <c r="G40"/>
  <c r="G41"/>
  <c r="G17"/>
  <c r="G18"/>
  <c r="G263"/>
  <c r="G262"/>
  <c r="G261"/>
  <c r="G19"/>
  <c r="G42"/>
  <c r="G214"/>
  <c r="G250"/>
  <c r="G43"/>
  <c r="G260"/>
  <c r="G240"/>
  <c r="G236"/>
  <c r="G235"/>
  <c r="G232"/>
  <c r="G242"/>
  <c r="G251"/>
  <c r="G252"/>
  <c r="G24"/>
  <c r="G234"/>
  <c r="G259"/>
  <c r="G25"/>
  <c r="G254"/>
  <c r="G257"/>
  <c r="G44"/>
  <c r="G45"/>
  <c r="G46"/>
  <c r="G47"/>
  <c r="G48"/>
  <c r="G197"/>
  <c r="G248"/>
  <c r="G49"/>
  <c r="G50"/>
  <c r="G237"/>
  <c r="G238"/>
  <c r="G218"/>
  <c r="G249"/>
  <c r="G253"/>
  <c r="G244"/>
  <c r="G245"/>
  <c r="G258"/>
  <c r="G215"/>
  <c r="G223"/>
  <c r="G51"/>
  <c r="G233"/>
  <c r="G212"/>
  <c r="G52"/>
  <c r="G198"/>
  <c r="G199"/>
  <c r="G53"/>
  <c r="G54"/>
  <c r="G55"/>
  <c r="G56"/>
  <c r="G57"/>
  <c r="G58"/>
  <c r="G59"/>
  <c r="G60"/>
  <c r="G61"/>
  <c r="G62"/>
  <c r="G63"/>
  <c r="G64"/>
  <c r="G65"/>
  <c r="G66"/>
  <c r="G67"/>
  <c r="G68"/>
  <c r="G213"/>
  <c r="G69"/>
  <c r="G70"/>
  <c r="G71"/>
  <c r="G72"/>
  <c r="G73"/>
  <c r="G74"/>
  <c r="G75"/>
  <c r="G76"/>
  <c r="G77"/>
  <c r="G78"/>
  <c r="G79"/>
  <c r="G80"/>
  <c r="G81"/>
  <c r="G219"/>
  <c r="G224"/>
  <c r="G82"/>
  <c r="G83"/>
  <c r="G84"/>
  <c r="G85"/>
  <c r="G86"/>
  <c r="G87"/>
  <c r="G88"/>
  <c r="G89"/>
  <c r="G90"/>
  <c r="G91"/>
  <c r="G92"/>
  <c r="G93"/>
  <c r="G94"/>
  <c r="G95"/>
  <c r="G226"/>
  <c r="G217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201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200"/>
  <c r="G160"/>
  <c r="G161"/>
  <c r="G162"/>
  <c r="G163"/>
  <c r="G164"/>
  <c r="G165"/>
  <c r="G166"/>
  <c r="G2" i="79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" i="7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E41" i="80" l="1"/>
  <c r="F41"/>
  <c r="G41" s="1"/>
  <c r="E40"/>
  <c r="F40"/>
  <c r="G40" s="1"/>
  <c r="E39"/>
  <c r="E38"/>
  <c r="F38" s="1"/>
  <c r="G38" s="1"/>
  <c r="E37"/>
  <c r="F37" s="1"/>
  <c r="G37" s="1"/>
  <c r="E36"/>
  <c r="F36" s="1"/>
  <c r="G36" s="1"/>
  <c r="E35"/>
  <c r="F35" s="1"/>
  <c r="G35" s="1"/>
  <c r="E34"/>
  <c r="F34" s="1"/>
  <c r="G34" s="1"/>
  <c r="E33"/>
  <c r="F33" s="1"/>
  <c r="G33" s="1"/>
  <c r="E32"/>
  <c r="F32" s="1"/>
  <c r="G32" s="1"/>
  <c r="E31"/>
  <c r="F31" s="1"/>
  <c r="G31" s="1"/>
  <c r="E30"/>
  <c r="F30" s="1"/>
  <c r="G30" s="1"/>
</calcChain>
</file>

<file path=xl/sharedStrings.xml><?xml version="1.0" encoding="utf-8"?>
<sst xmlns="http://schemas.openxmlformats.org/spreadsheetml/2006/main" count="57958" uniqueCount="291">
  <si>
    <t>Layer</t>
  </si>
  <si>
    <t>X_Coord (m)</t>
  </si>
  <si>
    <t>Y_Coord (m)</t>
  </si>
  <si>
    <t>Row</t>
  </si>
  <si>
    <t>Column</t>
  </si>
  <si>
    <t>Q (m3/sec)</t>
  </si>
  <si>
    <t>Owner</t>
  </si>
  <si>
    <t>POD No.</t>
  </si>
  <si>
    <t>Purpose</t>
  </si>
  <si>
    <t>Year</t>
  </si>
  <si>
    <t>Organ Water Co.</t>
  </si>
  <si>
    <t>Butter Field Park WC</t>
  </si>
  <si>
    <t>Girault</t>
  </si>
  <si>
    <t>Manz</t>
  </si>
  <si>
    <t>Lam</t>
  </si>
  <si>
    <t>Lackey</t>
  </si>
  <si>
    <t>Hayslett</t>
  </si>
  <si>
    <t>Miller</t>
  </si>
  <si>
    <t>Adams</t>
  </si>
  <si>
    <t>Mountain View WC</t>
  </si>
  <si>
    <t>Keeling</t>
  </si>
  <si>
    <t>Osborn</t>
  </si>
  <si>
    <t>Isack 1&amp; 2</t>
  </si>
  <si>
    <t>DS Hopkins</t>
  </si>
  <si>
    <t>Sorrell</t>
  </si>
  <si>
    <t>Rubio</t>
  </si>
  <si>
    <t>NASA WSTF</t>
  </si>
  <si>
    <t>Smith/Harvey</t>
  </si>
  <si>
    <t>Coomes</t>
  </si>
  <si>
    <t>CLC-41</t>
  </si>
  <si>
    <t>CLC-42</t>
  </si>
  <si>
    <t>CLC-43</t>
  </si>
  <si>
    <t>Jornada Water Co</t>
  </si>
  <si>
    <t>LRG 47  S-2</t>
  </si>
  <si>
    <t>MDW</t>
  </si>
  <si>
    <t>Harry R Dean</t>
  </si>
  <si>
    <t>LRG 83</t>
  </si>
  <si>
    <t>COM</t>
  </si>
  <si>
    <t>LRG 519</t>
  </si>
  <si>
    <t>IRR</t>
  </si>
  <si>
    <t>A B Cox Trust</t>
  </si>
  <si>
    <t>LRG 4745 S</t>
  </si>
  <si>
    <t>LRG 4745 S-2</t>
  </si>
  <si>
    <t>Mesa Dev.WC</t>
  </si>
  <si>
    <t>LRG 5039-S-2</t>
  </si>
  <si>
    <t>Ken Anderson</t>
  </si>
  <si>
    <t>LRG 6491</t>
  </si>
  <si>
    <t>MUL</t>
  </si>
  <si>
    <t>NM Highway Dept</t>
  </si>
  <si>
    <t>LRG 8532</t>
  </si>
  <si>
    <t>SAN</t>
  </si>
  <si>
    <t>LRG 8533</t>
  </si>
  <si>
    <t>72-12-1 DOMESTIC &amp; LIVESTOCK</t>
  </si>
  <si>
    <t>00084</t>
  </si>
  <si>
    <t>DOL</t>
  </si>
  <si>
    <t>00403</t>
  </si>
  <si>
    <t>00715</t>
  </si>
  <si>
    <t>00827</t>
  </si>
  <si>
    <t>04273</t>
  </si>
  <si>
    <t>05149</t>
  </si>
  <si>
    <t>05315</t>
  </si>
  <si>
    <t>05896</t>
  </si>
  <si>
    <t>09181</t>
  </si>
  <si>
    <t>09550</t>
  </si>
  <si>
    <t>72-12-1 DOMESTIC ONE HOUSEHOLD</t>
  </si>
  <si>
    <t>LRO30-0023</t>
  </si>
  <si>
    <t>DOM</t>
  </si>
  <si>
    <t>LRO30-0022</t>
  </si>
  <si>
    <t>LRO30-0021</t>
  </si>
  <si>
    <t>LRO30-0018</t>
  </si>
  <si>
    <t>LRO30-0017</t>
  </si>
  <si>
    <t>LRO30-0014</t>
  </si>
  <si>
    <t>LRO30-0024</t>
  </si>
  <si>
    <t>LRO30-0013</t>
  </si>
  <si>
    <t>LRO30-0012</t>
  </si>
  <si>
    <t>LRO30-0011</t>
  </si>
  <si>
    <t>LRO30-0010</t>
  </si>
  <si>
    <t>LRO30-0009</t>
  </si>
  <si>
    <t>LRO30-0008</t>
  </si>
  <si>
    <t>LRO27-0006</t>
  </si>
  <si>
    <t>LRO27-0005</t>
  </si>
  <si>
    <t>LRO27-0004</t>
  </si>
  <si>
    <t>LRO27-0003</t>
  </si>
  <si>
    <t>LRO27-0002</t>
  </si>
  <si>
    <t>LRO24-0007</t>
  </si>
  <si>
    <t>LRO24-0006</t>
  </si>
  <si>
    <t>LRO24-0008</t>
  </si>
  <si>
    <t>00085</t>
  </si>
  <si>
    <t>00086</t>
  </si>
  <si>
    <t>00088</t>
  </si>
  <si>
    <t>00089</t>
  </si>
  <si>
    <t>00404</t>
  </si>
  <si>
    <t>00410</t>
  </si>
  <si>
    <t>00567</t>
  </si>
  <si>
    <t>00568</t>
  </si>
  <si>
    <t>00608</t>
  </si>
  <si>
    <t>00714</t>
  </si>
  <si>
    <t>01683</t>
  </si>
  <si>
    <t>03297</t>
  </si>
  <si>
    <t>03428</t>
  </si>
  <si>
    <t>03462</t>
  </si>
  <si>
    <t>03463</t>
  </si>
  <si>
    <t>03519</t>
  </si>
  <si>
    <t>03884</t>
  </si>
  <si>
    <t>05148</t>
  </si>
  <si>
    <t>05952</t>
  </si>
  <si>
    <t>06040</t>
  </si>
  <si>
    <t>06495</t>
  </si>
  <si>
    <t>06506</t>
  </si>
  <si>
    <t>07064</t>
  </si>
  <si>
    <t>07105</t>
  </si>
  <si>
    <t>07114</t>
  </si>
  <si>
    <t>07158</t>
  </si>
  <si>
    <t>07175</t>
  </si>
  <si>
    <t>07492</t>
  </si>
  <si>
    <t>07622</t>
  </si>
  <si>
    <t>07715</t>
  </si>
  <si>
    <t>07816</t>
  </si>
  <si>
    <t>07839</t>
  </si>
  <si>
    <t>07852</t>
  </si>
  <si>
    <t>07903</t>
  </si>
  <si>
    <t>07914</t>
  </si>
  <si>
    <t>07918</t>
  </si>
  <si>
    <t>07928</t>
  </si>
  <si>
    <t>07952</t>
  </si>
  <si>
    <t>08020</t>
  </si>
  <si>
    <t>08083</t>
  </si>
  <si>
    <t>08155</t>
  </si>
  <si>
    <t>08156</t>
  </si>
  <si>
    <t>08174</t>
  </si>
  <si>
    <t>08224</t>
  </si>
  <si>
    <t>08246</t>
  </si>
  <si>
    <t>08287</t>
  </si>
  <si>
    <t>08288</t>
  </si>
  <si>
    <t>08289</t>
  </si>
  <si>
    <t>08293</t>
  </si>
  <si>
    <t>08297</t>
  </si>
  <si>
    <t>08314</t>
  </si>
  <si>
    <t>08394</t>
  </si>
  <si>
    <t>08400</t>
  </si>
  <si>
    <t>08409</t>
  </si>
  <si>
    <t>08418</t>
  </si>
  <si>
    <t>08427</t>
  </si>
  <si>
    <t>08452</t>
  </si>
  <si>
    <t>08455</t>
  </si>
  <si>
    <t>08460</t>
  </si>
  <si>
    <t>08499</t>
  </si>
  <si>
    <t>08504</t>
  </si>
  <si>
    <t>08506</t>
  </si>
  <si>
    <t>08594</t>
  </si>
  <si>
    <t>08599</t>
  </si>
  <si>
    <t>08625</t>
  </si>
  <si>
    <t>08634</t>
  </si>
  <si>
    <t>08705</t>
  </si>
  <si>
    <t>08726</t>
  </si>
  <si>
    <t>08745</t>
  </si>
  <si>
    <t>08749</t>
  </si>
  <si>
    <t>08791</t>
  </si>
  <si>
    <t>08798</t>
  </si>
  <si>
    <t>08804</t>
  </si>
  <si>
    <t>08837</t>
  </si>
  <si>
    <t>08838</t>
  </si>
  <si>
    <t>08847</t>
  </si>
  <si>
    <t>08895</t>
  </si>
  <si>
    <t>08900</t>
  </si>
  <si>
    <t>08934</t>
  </si>
  <si>
    <t>08957</t>
  </si>
  <si>
    <t>09004</t>
  </si>
  <si>
    <t>09016</t>
  </si>
  <si>
    <t>09018</t>
  </si>
  <si>
    <t>09019</t>
  </si>
  <si>
    <t>09032</t>
  </si>
  <si>
    <t>09035</t>
  </si>
  <si>
    <t>09056</t>
  </si>
  <si>
    <t>09061</t>
  </si>
  <si>
    <t>09065</t>
  </si>
  <si>
    <t>09080</t>
  </si>
  <si>
    <t>09085</t>
  </si>
  <si>
    <t>09091</t>
  </si>
  <si>
    <t>09108</t>
  </si>
  <si>
    <t>09122</t>
  </si>
  <si>
    <t>09189</t>
  </si>
  <si>
    <t>09196</t>
  </si>
  <si>
    <t>09227</t>
  </si>
  <si>
    <t>09288</t>
  </si>
  <si>
    <t>09312</t>
  </si>
  <si>
    <t>09359</t>
  </si>
  <si>
    <t>09375</t>
  </si>
  <si>
    <t>09400</t>
  </si>
  <si>
    <t>09432</t>
  </si>
  <si>
    <t>09520</t>
  </si>
  <si>
    <t>09536</t>
  </si>
  <si>
    <t>09675</t>
  </si>
  <si>
    <t>09685</t>
  </si>
  <si>
    <t>09755</t>
  </si>
  <si>
    <t>09767</t>
  </si>
  <si>
    <t>09783</t>
  </si>
  <si>
    <t>09896</t>
  </si>
  <si>
    <t>09935</t>
  </si>
  <si>
    <t>10202</t>
  </si>
  <si>
    <t>10356</t>
  </si>
  <si>
    <t>10458</t>
  </si>
  <si>
    <t>10489</t>
  </si>
  <si>
    <t>10618</t>
  </si>
  <si>
    <t>10728</t>
  </si>
  <si>
    <t>72-12-1 LIVESTOCK WATERING</t>
  </si>
  <si>
    <t>LRO30-0020</t>
  </si>
  <si>
    <t>STK</t>
  </si>
  <si>
    <t>LRO30-0001</t>
  </si>
  <si>
    <t>LRO24-0005</t>
  </si>
  <si>
    <t>LRO24-0004</t>
  </si>
  <si>
    <t>LRO24-0003</t>
  </si>
  <si>
    <t>LRO23-0001</t>
  </si>
  <si>
    <t>LRO24-0001</t>
  </si>
  <si>
    <t>LRO20-0005</t>
  </si>
  <si>
    <t>LRO21-0004</t>
  </si>
  <si>
    <t>LRO20-0004</t>
  </si>
  <si>
    <t>LRO20-0003</t>
  </si>
  <si>
    <t>LRO20-0002</t>
  </si>
  <si>
    <t>LRO21-0002</t>
  </si>
  <si>
    <t>LRO19-0005</t>
  </si>
  <si>
    <t>LRO20-0001</t>
  </si>
  <si>
    <t>LRO21-0001</t>
  </si>
  <si>
    <t>LRO15-0004</t>
  </si>
  <si>
    <t>00501</t>
  </si>
  <si>
    <t>00822</t>
  </si>
  <si>
    <t>04677</t>
  </si>
  <si>
    <t>05147</t>
  </si>
  <si>
    <t>05289</t>
  </si>
  <si>
    <t>05316</t>
  </si>
  <si>
    <t>05317</t>
  </si>
  <si>
    <t>05318</t>
  </si>
  <si>
    <t>06888</t>
  </si>
  <si>
    <t>06889</t>
  </si>
  <si>
    <t>07947</t>
  </si>
  <si>
    <t>08361</t>
  </si>
  <si>
    <t>09180</t>
  </si>
  <si>
    <t>Isack 1&amp; 3</t>
  </si>
  <si>
    <t>DJ Hopkins</t>
  </si>
  <si>
    <t>CLC-40</t>
  </si>
  <si>
    <t>LRG 47  S-3</t>
  </si>
  <si>
    <t>LRG 47  S-5</t>
  </si>
  <si>
    <t>Moon Gate Water Co</t>
  </si>
  <si>
    <t>LRG 371</t>
  </si>
  <si>
    <t>MOBILE HOME PARKS</t>
  </si>
  <si>
    <t>LRG 1148</t>
  </si>
  <si>
    <t>LRG 6369-S-2</t>
  </si>
  <si>
    <t>LRG 47</t>
  </si>
  <si>
    <t>LRG 47-S</t>
  </si>
  <si>
    <t>LRG 430 S-26</t>
  </si>
  <si>
    <t>LRG 430 S-28</t>
  </si>
  <si>
    <t>LRG 430 S-29</t>
  </si>
  <si>
    <t>LRG 430 S-30</t>
  </si>
  <si>
    <t>MUN</t>
  </si>
  <si>
    <t>Jornada Water Co.</t>
  </si>
  <si>
    <t>LRG 3642</t>
  </si>
  <si>
    <t>LRG 370-S-2</t>
  </si>
  <si>
    <t>LRG 370-S-7</t>
  </si>
  <si>
    <t>LRG 370-S-8</t>
  </si>
  <si>
    <t>LRG 370-S-9</t>
  </si>
  <si>
    <t>LRG 370-S-10</t>
  </si>
  <si>
    <t>LRG 370-S</t>
  </si>
  <si>
    <t>LRG 3589</t>
  </si>
  <si>
    <t>LRG 501</t>
  </si>
  <si>
    <t>LRG 501 S-2</t>
  </si>
  <si>
    <t>Americana Properties</t>
  </si>
  <si>
    <t>LRG 9124</t>
  </si>
  <si>
    <t>LRG 371 CLW</t>
  </si>
  <si>
    <t>LRG 3642 S</t>
  </si>
  <si>
    <t>LRG 065</t>
  </si>
  <si>
    <t>LRG 065 S</t>
  </si>
  <si>
    <t>LRG 560</t>
  </si>
  <si>
    <t>LRG 683</t>
  </si>
  <si>
    <t>Closed</t>
  </si>
  <si>
    <t>LRG 4394</t>
  </si>
  <si>
    <t>LRG 4394 S</t>
  </si>
  <si>
    <t>LRG 4394 EXPL</t>
  </si>
  <si>
    <t>LRG 6369</t>
  </si>
  <si>
    <t>LRG 6369 S</t>
  </si>
  <si>
    <t>MIL</t>
  </si>
  <si>
    <t>LRG 5914</t>
  </si>
  <si>
    <t>Geothermal Flow</t>
  </si>
  <si>
    <t>c</t>
  </si>
  <si>
    <t>Q (ft3/day)</t>
  </si>
  <si>
    <t>Sum</t>
  </si>
  <si>
    <t>S.No</t>
  </si>
  <si>
    <t>Season</t>
  </si>
  <si>
    <t>PI</t>
  </si>
  <si>
    <t>Q (ft3/day) (Geo Thermal)</t>
  </si>
  <si>
    <t>No. of Wells</t>
  </si>
  <si>
    <t>Q (acft/yr)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</si>
</sst>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36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hartsheet" Target="chartsheets/sheet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chartsheet" Target="chartsheets/sheet1.xml"/><Relationship Id="rId86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Pumping per Season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9.2926068606185228E-2"/>
          <c:y val="0.16075476238822584"/>
          <c:w val="0.9034698065141884"/>
          <c:h val="0.71515405846475599"/>
        </c:manualLayout>
      </c:layout>
      <c:barChart>
        <c:barDir val="col"/>
        <c:grouping val="clustered"/>
        <c:ser>
          <c:idx val="1"/>
          <c:order val="0"/>
          <c:tx>
            <c:strRef>
              <c:f>'Pumping per Seaon'!$F$1</c:f>
              <c:strCache>
                <c:ptCount val="1"/>
                <c:pt idx="0">
                  <c:v>Q (ft3/day)</c:v>
                </c:pt>
              </c:strCache>
            </c:strRef>
          </c:tx>
          <c:cat>
            <c:numRef>
              <c:f>'Pumping per Seaon'!$B$2:$B$41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'Pumping per Seaon'!$F$2:$F$41</c:f>
              <c:numCache>
                <c:formatCode>0.00</c:formatCode>
                <c:ptCount val="40"/>
                <c:pt idx="0">
                  <c:v>42962.763702303702</c:v>
                </c:pt>
                <c:pt idx="1">
                  <c:v>104030.60710821238</c:v>
                </c:pt>
                <c:pt idx="2">
                  <c:v>90710.649557739991</c:v>
                </c:pt>
                <c:pt idx="3">
                  <c:v>93063.114858716814</c:v>
                </c:pt>
                <c:pt idx="4">
                  <c:v>100392.06641895839</c:v>
                </c:pt>
                <c:pt idx="5">
                  <c:v>104627.11419814882</c:v>
                </c:pt>
                <c:pt idx="6">
                  <c:v>106973.47712480399</c:v>
                </c:pt>
                <c:pt idx="7">
                  <c:v>109304.58411565522</c:v>
                </c:pt>
                <c:pt idx="8">
                  <c:v>111653.9982294712</c:v>
                </c:pt>
                <c:pt idx="9">
                  <c:v>113634.21869683043</c:v>
                </c:pt>
                <c:pt idx="10">
                  <c:v>115110.9932826576</c:v>
                </c:pt>
                <c:pt idx="11">
                  <c:v>128932.87112108164</c:v>
                </c:pt>
                <c:pt idx="12">
                  <c:v>137299.22631599515</c:v>
                </c:pt>
                <c:pt idx="13">
                  <c:v>136183.71229000672</c:v>
                </c:pt>
                <c:pt idx="14">
                  <c:v>136266.39946206444</c:v>
                </c:pt>
                <c:pt idx="15">
                  <c:v>144384.38802208885</c:v>
                </c:pt>
                <c:pt idx="16">
                  <c:v>149509.16197736855</c:v>
                </c:pt>
                <c:pt idx="17">
                  <c:v>157899.92666956858</c:v>
                </c:pt>
                <c:pt idx="18">
                  <c:v>163817.3990492241</c:v>
                </c:pt>
                <c:pt idx="19">
                  <c:v>179783.04098682612</c:v>
                </c:pt>
                <c:pt idx="20">
                  <c:v>200542.09795404499</c:v>
                </c:pt>
                <c:pt idx="21">
                  <c:v>178231.81743427544</c:v>
                </c:pt>
                <c:pt idx="22">
                  <c:v>229783.53828731948</c:v>
                </c:pt>
                <c:pt idx="23">
                  <c:v>232111.29390409627</c:v>
                </c:pt>
                <c:pt idx="24">
                  <c:v>413500.55662970536</c:v>
                </c:pt>
                <c:pt idx="25">
                  <c:v>435361.24472133117</c:v>
                </c:pt>
                <c:pt idx="26">
                  <c:v>475734.73630426975</c:v>
                </c:pt>
                <c:pt idx="27">
                  <c:v>490994.18097350473</c:v>
                </c:pt>
                <c:pt idx="28">
                  <c:v>574501.63418748742</c:v>
                </c:pt>
                <c:pt idx="29">
                  <c:v>628292.75182191213</c:v>
                </c:pt>
                <c:pt idx="30">
                  <c:v>658983.11787881854</c:v>
                </c:pt>
                <c:pt idx="31">
                  <c:v>687660.92088446172</c:v>
                </c:pt>
                <c:pt idx="32">
                  <c:v>756566.33821488218</c:v>
                </c:pt>
                <c:pt idx="33">
                  <c:v>796055.4126873879</c:v>
                </c:pt>
                <c:pt idx="34">
                  <c:v>833706.2994548697</c:v>
                </c:pt>
                <c:pt idx="35">
                  <c:v>847661.81929093669</c:v>
                </c:pt>
                <c:pt idx="36">
                  <c:v>858327.24401151703</c:v>
                </c:pt>
                <c:pt idx="37">
                  <c:v>868752.84542125463</c:v>
                </c:pt>
                <c:pt idx="38">
                  <c:v>944467.74969779048</c:v>
                </c:pt>
                <c:pt idx="39">
                  <c:v>958431.20262047159</c:v>
                </c:pt>
              </c:numCache>
            </c:numRef>
          </c:val>
        </c:ser>
        <c:axId val="60807040"/>
        <c:axId val="60809600"/>
      </c:barChart>
      <c:catAx>
        <c:axId val="60807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Year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60809600"/>
        <c:crosses val="autoZero"/>
        <c:auto val="1"/>
        <c:lblAlgn val="ctr"/>
        <c:lblOffset val="100"/>
      </c:catAx>
      <c:valAx>
        <c:axId val="6080960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100"/>
                  <a:t>Q (ft3/day)</a:t>
                </a:r>
              </a:p>
            </c:rich>
          </c:tx>
          <c:layout/>
        </c:title>
        <c:numFmt formatCode="General" sourceLinked="0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60807040"/>
        <c:crosses val="autoZero"/>
        <c:crossBetween val="between"/>
        <c:majorUnit val="200000"/>
      </c:valAx>
    </c:plotArea>
    <c:plotVisOnly val="1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Variation of pumping with time from study area</a:t>
            </a:r>
          </a:p>
        </c:rich>
      </c:tx>
      <c:layout>
        <c:manualLayout>
          <c:xMode val="edge"/>
          <c:yMode val="edge"/>
          <c:x val="0.2690064409139924"/>
          <c:y val="4.6411240131851772E-2"/>
        </c:manualLayout>
      </c:layout>
    </c:title>
    <c:plotArea>
      <c:layout>
        <c:manualLayout>
          <c:layoutTarget val="inner"/>
          <c:xMode val="edge"/>
          <c:yMode val="edge"/>
          <c:x val="9.2926068606185228E-2"/>
          <c:y val="0.16075476238822584"/>
          <c:w val="0.90346980651418862"/>
          <c:h val="0.7151540584647561"/>
        </c:manualLayout>
      </c:layout>
      <c:barChart>
        <c:barDir val="col"/>
        <c:grouping val="clustered"/>
        <c:ser>
          <c:idx val="1"/>
          <c:order val="0"/>
          <c:tx>
            <c:strRef>
              <c:f>'Pumping per Seaon'!$F$1</c:f>
              <c:strCache>
                <c:ptCount val="1"/>
                <c:pt idx="0">
                  <c:v>Q (ft3/day)</c:v>
                </c:pt>
              </c:strCache>
            </c:strRef>
          </c:tx>
          <c:cat>
            <c:numRef>
              <c:f>'Pumping per Seaon'!$B$2:$B$41</c:f>
              <c:numCache>
                <c:formatCode>General</c:formatCode>
                <c:ptCount val="40"/>
                <c:pt idx="0">
                  <c:v>1968</c:v>
                </c:pt>
                <c:pt idx="1">
                  <c:v>1969</c:v>
                </c:pt>
                <c:pt idx="2">
                  <c:v>1970</c:v>
                </c:pt>
                <c:pt idx="3">
                  <c:v>1971</c:v>
                </c:pt>
                <c:pt idx="4">
                  <c:v>1972</c:v>
                </c:pt>
                <c:pt idx="5">
                  <c:v>1973</c:v>
                </c:pt>
                <c:pt idx="6">
                  <c:v>1974</c:v>
                </c:pt>
                <c:pt idx="7">
                  <c:v>1975</c:v>
                </c:pt>
                <c:pt idx="8">
                  <c:v>1976</c:v>
                </c:pt>
                <c:pt idx="9">
                  <c:v>1977</c:v>
                </c:pt>
                <c:pt idx="10">
                  <c:v>1978</c:v>
                </c:pt>
                <c:pt idx="11">
                  <c:v>1979</c:v>
                </c:pt>
                <c:pt idx="12">
                  <c:v>1980</c:v>
                </c:pt>
                <c:pt idx="13">
                  <c:v>1981</c:v>
                </c:pt>
                <c:pt idx="14">
                  <c:v>1982</c:v>
                </c:pt>
                <c:pt idx="15">
                  <c:v>1983</c:v>
                </c:pt>
                <c:pt idx="16">
                  <c:v>1984</c:v>
                </c:pt>
                <c:pt idx="17">
                  <c:v>1985</c:v>
                </c:pt>
                <c:pt idx="18">
                  <c:v>1986</c:v>
                </c:pt>
                <c:pt idx="19">
                  <c:v>1987</c:v>
                </c:pt>
                <c:pt idx="20">
                  <c:v>1988</c:v>
                </c:pt>
                <c:pt idx="21">
                  <c:v>1989</c:v>
                </c:pt>
                <c:pt idx="22">
                  <c:v>1990</c:v>
                </c:pt>
                <c:pt idx="23">
                  <c:v>1991</c:v>
                </c:pt>
                <c:pt idx="24">
                  <c:v>1992</c:v>
                </c:pt>
                <c:pt idx="25">
                  <c:v>1993</c:v>
                </c:pt>
                <c:pt idx="26">
                  <c:v>1994</c:v>
                </c:pt>
                <c:pt idx="27">
                  <c:v>1995</c:v>
                </c:pt>
                <c:pt idx="28">
                  <c:v>1996</c:v>
                </c:pt>
                <c:pt idx="29">
                  <c:v>1997</c:v>
                </c:pt>
                <c:pt idx="30">
                  <c:v>1998</c:v>
                </c:pt>
                <c:pt idx="31">
                  <c:v>1999</c:v>
                </c:pt>
                <c:pt idx="32">
                  <c:v>2000</c:v>
                </c:pt>
                <c:pt idx="33">
                  <c:v>2001</c:v>
                </c:pt>
                <c:pt idx="34">
                  <c:v>2002</c:v>
                </c:pt>
                <c:pt idx="35">
                  <c:v>2003</c:v>
                </c:pt>
                <c:pt idx="36">
                  <c:v>2004</c:v>
                </c:pt>
                <c:pt idx="37">
                  <c:v>2005</c:v>
                </c:pt>
                <c:pt idx="38">
                  <c:v>2006</c:v>
                </c:pt>
                <c:pt idx="39">
                  <c:v>2007</c:v>
                </c:pt>
              </c:numCache>
            </c:numRef>
          </c:cat>
          <c:val>
            <c:numRef>
              <c:f>'Pumping per Seaon'!$G$2:$G$41</c:f>
              <c:numCache>
                <c:formatCode>0.00</c:formatCode>
                <c:ptCount val="40"/>
                <c:pt idx="0">
                  <c:v>360.24277364381652</c:v>
                </c:pt>
                <c:pt idx="1">
                  <c:v>872.29664060236087</c:v>
                </c:pt>
                <c:pt idx="2">
                  <c:v>760.60879654164978</c:v>
                </c:pt>
                <c:pt idx="3">
                  <c:v>780.33421809034053</c:v>
                </c:pt>
                <c:pt idx="4">
                  <c:v>841.78747692296611</c:v>
                </c:pt>
                <c:pt idx="5">
                  <c:v>877.29835255147782</c:v>
                </c:pt>
                <c:pt idx="6">
                  <c:v>896.97260569148148</c:v>
                </c:pt>
                <c:pt idx="7">
                  <c:v>916.518937809769</c:v>
                </c:pt>
                <c:pt idx="8">
                  <c:v>936.21877515411597</c:v>
                </c:pt>
                <c:pt idx="9">
                  <c:v>952.82292377292322</c:v>
                </c:pt>
                <c:pt idx="10">
                  <c:v>965.20567867508396</c:v>
                </c:pt>
                <c:pt idx="11">
                  <c:v>1081.1021243502696</c:v>
                </c:pt>
                <c:pt idx="12">
                  <c:v>1151.2540126596193</c:v>
                </c:pt>
                <c:pt idx="13">
                  <c:v>1141.9004275517063</c:v>
                </c:pt>
                <c:pt idx="14">
                  <c:v>1142.5937594894103</c:v>
                </c:pt>
                <c:pt idx="15">
                  <c:v>1210.6630935652151</c:v>
                </c:pt>
                <c:pt idx="16">
                  <c:v>1253.6343231802352</c:v>
                </c:pt>
                <c:pt idx="17">
                  <c:v>1323.9908851243326</c:v>
                </c:pt>
                <c:pt idx="18">
                  <c:v>1373.608891027744</c:v>
                </c:pt>
                <c:pt idx="19">
                  <c:v>1507.480798674537</c:v>
                </c:pt>
                <c:pt idx="20">
                  <c:v>1681.5454913446672</c:v>
                </c:pt>
                <c:pt idx="21">
                  <c:v>1494.4737891863995</c:v>
                </c:pt>
                <c:pt idx="22">
                  <c:v>1926.7349685391739</c:v>
                </c:pt>
                <c:pt idx="23">
                  <c:v>1946.2531993858472</c:v>
                </c:pt>
                <c:pt idx="24">
                  <c:v>3467.2021673400795</c:v>
                </c:pt>
                <c:pt idx="25">
                  <c:v>3650.5040369883618</c:v>
                </c:pt>
                <c:pt idx="26">
                  <c:v>3989.0357639113017</c:v>
                </c:pt>
                <c:pt idx="27">
                  <c:v>4116.9862074628372</c:v>
                </c:pt>
                <c:pt idx="28">
                  <c:v>4817.1962026620822</c:v>
                </c:pt>
                <c:pt idx="29">
                  <c:v>5268.2347240267336</c:v>
                </c:pt>
                <c:pt idx="30">
                  <c:v>5525.5734434138931</c:v>
                </c:pt>
                <c:pt idx="31">
                  <c:v>5766.0368216162115</c:v>
                </c:pt>
                <c:pt idx="32">
                  <c:v>6343.8087459317876</c:v>
                </c:pt>
                <c:pt idx="33">
                  <c:v>6674.924635383748</c:v>
                </c:pt>
                <c:pt idx="34">
                  <c:v>6990.6273209290821</c:v>
                </c:pt>
                <c:pt idx="35">
                  <c:v>7107.6443547545041</c:v>
                </c:pt>
                <c:pt idx="36">
                  <c:v>7197.0739410365704</c:v>
                </c:pt>
                <c:pt idx="37">
                  <c:v>7284.4926088572201</c:v>
                </c:pt>
                <c:pt idx="38">
                  <c:v>7919.3620812159734</c:v>
                </c:pt>
                <c:pt idx="39">
                  <c:v>8036.4456339726548</c:v>
                </c:pt>
              </c:numCache>
            </c:numRef>
          </c:val>
        </c:ser>
        <c:gapWidth val="50"/>
        <c:axId val="66691456"/>
        <c:axId val="66693376"/>
      </c:barChart>
      <c:catAx>
        <c:axId val="66691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200"/>
                  <a:t>Irrigation Year</a:t>
                </a:r>
              </a:p>
            </c:rich>
          </c:tx>
          <c:layout/>
        </c:title>
        <c:numFmt formatCode="General" sourceLinked="1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66693376"/>
        <c:crosses val="autoZero"/>
        <c:auto val="1"/>
        <c:lblAlgn val="ctr"/>
        <c:lblOffset val="100"/>
      </c:catAx>
      <c:valAx>
        <c:axId val="66693376"/>
        <c:scaling>
          <c:orientation val="minMax"/>
          <c:max val="8000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n-US" sz="1200"/>
                  <a:t>Cumulative Pumping (ac-ft/yr)</a:t>
                </a:r>
              </a:p>
            </c:rich>
          </c:tx>
          <c:layout/>
        </c:title>
        <c:numFmt formatCode="General" sourceLinked="0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66691456"/>
        <c:crosses val="autoZero"/>
        <c:crossBetween val="between"/>
        <c:majorUnit val="1000"/>
        <c:minorUnit val="250"/>
      </c:valAx>
    </c:plotArea>
    <c:plotVisOnly val="1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2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8956" cy="629373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198782"/>
    <xdr:ext cx="8668956" cy="60949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63"/>
  <sheetViews>
    <sheetView zoomScaleNormal="100"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1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>
        <v>1968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>
        <v>1968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>
        <v>1968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>
        <v>1968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>
        <v>1968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>
        <v>1968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>
        <v>1968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>
        <v>1968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>
        <v>1968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>
        <v>1968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>
        <v>1968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>
        <v>1968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>
        <v>1968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>
        <v>1968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>
        <v>1968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>
        <v>1968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>
        <v>1968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>
        <v>1968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>
        <v>1968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>
        <v>1968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>
        <v>1968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>
        <v>1968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>
        <v>1968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>
        <v>1968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>
        <v>1968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>
        <v>1968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>
        <v>1968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>
        <v>1968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>
        <v>1968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>
        <v>1968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>
        <v>1968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>
        <v>1968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>
        <v>1968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-1.09E-3</v>
      </c>
      <c r="G35">
        <f t="shared" si="0"/>
        <v>-3325.7940052720005</v>
      </c>
      <c r="H35" t="s">
        <v>26</v>
      </c>
      <c r="I35" t="s">
        <v>277</v>
      </c>
      <c r="J35" t="s">
        <v>279</v>
      </c>
      <c r="K35">
        <v>1968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0</v>
      </c>
      <c r="G36">
        <f t="shared" si="0"/>
        <v>0</v>
      </c>
      <c r="H36" t="s">
        <v>26</v>
      </c>
      <c r="I36" t="s">
        <v>278</v>
      </c>
      <c r="J36" t="s">
        <v>279</v>
      </c>
      <c r="K36">
        <v>1968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>
        <v>1968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-1.8220000000000001E-3</v>
      </c>
      <c r="G38">
        <f t="shared" si="0"/>
        <v>-5559.2630069776005</v>
      </c>
      <c r="H38" t="s">
        <v>265</v>
      </c>
      <c r="I38" t="s">
        <v>263</v>
      </c>
      <c r="J38" t="s">
        <v>39</v>
      </c>
      <c r="K38">
        <v>1968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0</v>
      </c>
      <c r="G39">
        <f t="shared" si="0"/>
        <v>0</v>
      </c>
      <c r="H39" t="s">
        <v>265</v>
      </c>
      <c r="I39" t="s">
        <v>264</v>
      </c>
      <c r="J39" t="s">
        <v>39</v>
      </c>
      <c r="K39">
        <v>1968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>
        <v>1968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>
        <v>1968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>
        <v>1968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>
        <v>1968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>
        <v>1968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>
        <v>1968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>
        <v>1968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>
        <v>1968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-2.2900000000000001E-4</v>
      </c>
      <c r="G48">
        <f t="shared" si="0"/>
        <v>-698.72185982320002</v>
      </c>
      <c r="H48" t="s">
        <v>27</v>
      </c>
      <c r="K48">
        <v>1968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-9.8322385416000003E-5</v>
      </c>
      <c r="G49">
        <f t="shared" si="0"/>
        <v>-300.00000000052842</v>
      </c>
      <c r="H49" t="s">
        <v>27</v>
      </c>
      <c r="K49">
        <v>1968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>
        <v>1968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>
        <v>1968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>
        <v>1968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>
        <v>1968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>
        <v>1968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-1.64E-4</v>
      </c>
      <c r="G55">
        <f t="shared" si="0"/>
        <v>-500.39469437120005</v>
      </c>
      <c r="H55" t="s">
        <v>19</v>
      </c>
      <c r="K55">
        <v>1968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>
        <v>1968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>
        <v>1968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>
        <v>1968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>
        <v>1968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>
        <v>1968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-1.3699585701296E-4</v>
      </c>
      <c r="G61">
        <f t="shared" si="0"/>
        <v>-418.00000000073624</v>
      </c>
      <c r="H61" t="s">
        <v>237</v>
      </c>
      <c r="K61">
        <v>1968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>
        <v>1968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0</v>
      </c>
      <c r="G63">
        <f t="shared" si="0"/>
        <v>0</v>
      </c>
      <c r="H63" t="s">
        <v>16</v>
      </c>
      <c r="I63" t="s">
        <v>38</v>
      </c>
      <c r="K63">
        <v>1968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>
        <v>1968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>
        <v>1968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>
        <v>1968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>
        <v>1968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>
        <v>1968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>
        <v>1968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>
        <v>1968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>
        <v>1968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>
        <v>1968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>
        <v>1968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>
        <v>1968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>
        <v>1968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>
        <v>1968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>
        <v>1968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-1.7799999999999999E-4</v>
      </c>
      <c r="G78">
        <f t="shared" si="1"/>
        <v>-543.11131462239996</v>
      </c>
      <c r="H78" t="s">
        <v>12</v>
      </c>
      <c r="K78">
        <v>1968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-1.7796351760296001E-4</v>
      </c>
      <c r="G79">
        <f t="shared" si="1"/>
        <v>-543.00000000095645</v>
      </c>
      <c r="H79" t="s">
        <v>12</v>
      </c>
      <c r="K79">
        <v>1968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>
        <v>1968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>
        <v>1968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>
        <v>1968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>
        <v>1968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>
        <v>1968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>
        <v>1968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>
        <v>1968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>
        <v>1968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>
        <v>1968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>
        <v>1968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>
        <v>1968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>
        <v>1968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>
        <v>1968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>
        <v>1968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>
        <v>1968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>
        <v>1968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>
        <v>1968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>
        <v>1968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>
        <v>1968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>
        <v>1968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>
        <v>1968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>
        <v>1968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>
        <v>1968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>
        <v>1968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>
        <v>1968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>
        <v>1968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-5.0000000000000001E-4</v>
      </c>
      <c r="G106">
        <f t="shared" si="1"/>
        <v>-1525.5935804000001</v>
      </c>
      <c r="H106" t="s">
        <v>18</v>
      </c>
      <c r="K106">
        <v>1968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>
        <v>1968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-1.31096513888E-4</v>
      </c>
      <c r="G108">
        <f t="shared" si="1"/>
        <v>-400.00000000070452</v>
      </c>
      <c r="H108" t="s">
        <v>20</v>
      </c>
      <c r="I108" t="s">
        <v>262</v>
      </c>
      <c r="J108" t="s">
        <v>39</v>
      </c>
      <c r="K108">
        <v>1968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>
        <v>1968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>
        <v>1968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>
        <v>1968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>
        <v>1968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>
        <v>1968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>
        <v>1968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>
        <v>1968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>
        <v>1968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-1.2490220360679202E-3</v>
      </c>
      <c r="G117">
        <f t="shared" si="1"/>
        <v>-3811.0000000067125</v>
      </c>
      <c r="H117" t="s">
        <v>254</v>
      </c>
      <c r="I117" t="s">
        <v>248</v>
      </c>
      <c r="J117" t="s">
        <v>34</v>
      </c>
      <c r="K117">
        <v>1968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>
        <v>1968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>
        <v>1968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>
        <v>1968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>
        <v>1968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>
        <v>1968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>
        <v>1968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>
        <v>1968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>
        <v>1968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>
        <v>1968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-8.8999999999999995E-5</v>
      </c>
      <c r="G127">
        <f t="shared" si="1"/>
        <v>-271.55565731119998</v>
      </c>
      <c r="H127" t="s">
        <v>11</v>
      </c>
      <c r="I127" t="s">
        <v>269</v>
      </c>
      <c r="J127" t="s">
        <v>34</v>
      </c>
      <c r="K127">
        <v>1968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-8.8817888159120007E-5</v>
      </c>
      <c r="G128">
        <f t="shared" si="1"/>
        <v>-271.00000000047731</v>
      </c>
      <c r="H128" t="s">
        <v>11</v>
      </c>
      <c r="I128" t="s">
        <v>270</v>
      </c>
      <c r="J128" t="s">
        <v>34</v>
      </c>
      <c r="K128">
        <v>1968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>
        <v>1968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-3.28E-4</v>
      </c>
      <c r="G130">
        <f t="shared" si="1"/>
        <v>-1000.7893887424001</v>
      </c>
      <c r="H130" t="s">
        <v>242</v>
      </c>
      <c r="I130" t="s">
        <v>261</v>
      </c>
      <c r="J130" t="s">
        <v>34</v>
      </c>
      <c r="K130">
        <v>1968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>
        <v>1968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>
        <v>1968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-3.2774128472000001E-4</v>
      </c>
      <c r="G133">
        <f t="shared" si="2"/>
        <v>-1000.0000000017614</v>
      </c>
      <c r="H133" t="s">
        <v>10</v>
      </c>
      <c r="I133" t="s">
        <v>270</v>
      </c>
      <c r="K133">
        <v>1968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>
        <v>1968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>
        <v>1968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-1.5120000000000001E-3</v>
      </c>
      <c r="G136">
        <f t="shared" si="2"/>
        <v>-4613.3949871296008</v>
      </c>
      <c r="H136" t="s">
        <v>242</v>
      </c>
      <c r="I136" t="s">
        <v>256</v>
      </c>
      <c r="J136" t="s">
        <v>34</v>
      </c>
      <c r="K136">
        <v>1968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>
        <v>1968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>
        <v>1968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>
        <v>1968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>
        <v>1968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>
        <v>1968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>
        <v>1968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>
        <v>1968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>
        <v>1968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>
        <v>1968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>
        <v>1968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>
        <v>1968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>
        <v>1968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>
        <v>1968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>
        <v>1968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>
        <v>1968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>
        <v>1968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>
        <v>1968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>
        <v>1968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>
        <v>1968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>
        <v>1968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>
        <v>1968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>
        <v>1968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>
        <v>1968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>
        <v>1968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>
        <v>1968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>
        <v>1968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>
        <v>1968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>
        <v>1968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>
        <v>1968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>
        <v>1968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>
        <v>1968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>
        <v>1968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>
        <v>1968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>
        <v>1968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>
        <v>1968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>
        <v>1968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>
        <v>1968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-1.6387064236E-5</v>
      </c>
      <c r="G174">
        <f t="shared" si="2"/>
        <v>-50.000000000088065</v>
      </c>
      <c r="H174" t="s">
        <v>23</v>
      </c>
      <c r="I174" t="s">
        <v>276</v>
      </c>
      <c r="J174" t="s">
        <v>66</v>
      </c>
      <c r="K174">
        <v>1968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>
        <v>1968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>
        <v>1968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>
        <v>1968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>
        <v>1968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>
        <v>1968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>
        <v>1968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>
        <v>1968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>
        <v>1968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>
        <v>1968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>
        <v>1968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>
        <v>1968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>
        <v>1968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>
        <v>1968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>
        <v>1968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>
        <v>1968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>
        <v>1968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>
        <v>1968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>
        <v>1968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>
        <v>1968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>
        <v>1968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>
        <v>1968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>
        <v>1968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>
        <v>1968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>
        <v>1968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>
        <v>1968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>
        <v>1968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>
        <v>1968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>
        <v>1968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>
        <v>1968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>
        <v>1968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>
        <v>1968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>
        <v>1968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>
        <v>1968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>
        <v>1968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>
        <v>1968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>
        <v>1968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>
        <v>1968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>
        <v>1968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>
        <v>1968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>
        <v>1968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>
        <v>1968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>
        <v>1968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>
        <v>1968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>
        <v>1968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>
        <v>1968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>
        <v>1968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>
        <v>1968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>
        <v>1968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>
        <v>1968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>
        <v>1968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>
        <v>1968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>
        <v>1968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>
        <v>1968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>
        <v>1968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>
        <v>1968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>
        <v>1968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>
        <v>1968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>
        <v>1968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>
        <v>1968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>
        <v>1968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>
        <v>1968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>
        <v>1968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>
        <v>1968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>
        <v>1968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>
        <v>1968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>
        <v>1968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>
        <v>1968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>
        <v>1968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>
        <v>1968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>
        <v>1968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>
        <v>1968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>
        <v>1968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>
        <v>1968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>
        <v>1968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>
        <v>1968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>
        <v>1968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>
        <v>1968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>
        <v>1968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>
        <v>1968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>
        <v>1968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>
        <v>1968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>
        <v>1968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>
        <v>1968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>
        <v>1968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>
        <v>1968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>
        <v>1968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>
        <v>1968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>
        <v>1968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>
        <v>1968</v>
      </c>
    </row>
  </sheetData>
  <sortState ref="A2:K264">
    <sortCondition descending="1" ref="G1"/>
  </sortState>
  <phoneticPr fontId="0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-1.951E-3</v>
      </c>
      <c r="G38">
        <f t="shared" si="0"/>
        <v>-5952.8661507208008</v>
      </c>
      <c r="H38" t="s">
        <v>265</v>
      </c>
      <c r="I38" t="s">
        <v>263</v>
      </c>
      <c r="J38" t="s">
        <v>39</v>
      </c>
      <c r="K38" s="3">
        <v>1973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-7.803E-3</v>
      </c>
      <c r="G39">
        <f t="shared" si="0"/>
        <v>-23808.4134157224</v>
      </c>
      <c r="H39" t="s">
        <v>265</v>
      </c>
      <c r="I39" t="s">
        <v>264</v>
      </c>
      <c r="J39" t="s">
        <v>39</v>
      </c>
      <c r="K39" s="3">
        <v>1973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-7.6199999999999998E-4</v>
      </c>
      <c r="G55">
        <f t="shared" si="0"/>
        <v>-2325.0046165296003</v>
      </c>
      <c r="H55" t="s">
        <v>19</v>
      </c>
      <c r="K55" s="3">
        <v>1973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-2.4699999999999999E-4</v>
      </c>
      <c r="G78">
        <f t="shared" si="1"/>
        <v>-753.64322871759998</v>
      </c>
      <c r="H78" t="s">
        <v>12</v>
      </c>
      <c r="K78" s="3">
        <v>1973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-2.4699999999999999E-4</v>
      </c>
      <c r="G79">
        <f t="shared" si="1"/>
        <v>-753.64322871759998</v>
      </c>
      <c r="H79" t="s">
        <v>12</v>
      </c>
      <c r="K79" s="3">
        <v>1973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-6.4400000000000004E-4</v>
      </c>
      <c r="G106">
        <f t="shared" si="1"/>
        <v>-1964.9645315552002</v>
      </c>
      <c r="H106" t="s">
        <v>18</v>
      </c>
      <c r="K106" s="3">
        <v>1973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-1.2300000000000001E-4</v>
      </c>
      <c r="G127">
        <f t="shared" si="1"/>
        <v>-375.29602077840002</v>
      </c>
      <c r="H127" t="s">
        <v>11</v>
      </c>
      <c r="I127" t="s">
        <v>269</v>
      </c>
      <c r="J127" t="s">
        <v>34</v>
      </c>
      <c r="K127" s="3">
        <v>1973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-1.2300000000000001E-4</v>
      </c>
      <c r="G128">
        <f t="shared" si="1"/>
        <v>-375.29602077840002</v>
      </c>
      <c r="H128" t="s">
        <v>11</v>
      </c>
      <c r="I128" t="s">
        <v>270</v>
      </c>
      <c r="J128" t="s">
        <v>34</v>
      </c>
      <c r="K128" s="3">
        <v>1973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-5.2690000000000002E-3</v>
      </c>
      <c r="G136">
        <f t="shared" si="2"/>
        <v>-16076.705150255202</v>
      </c>
      <c r="H136" t="s">
        <v>242</v>
      </c>
      <c r="I136" t="s">
        <v>256</v>
      </c>
      <c r="J136" t="s">
        <v>34</v>
      </c>
      <c r="K136" s="3">
        <v>1973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1973</v>
      </c>
    </row>
  </sheetData>
  <phoneticPr fontId="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-1.951E-3</v>
      </c>
      <c r="G38">
        <f t="shared" si="0"/>
        <v>-5952.8661507208008</v>
      </c>
      <c r="H38" t="s">
        <v>265</v>
      </c>
      <c r="I38" t="s">
        <v>263</v>
      </c>
      <c r="J38" t="s">
        <v>39</v>
      </c>
      <c r="K38" s="3">
        <v>1973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-7.803E-3</v>
      </c>
      <c r="G39">
        <f t="shared" si="0"/>
        <v>-23808.4134157224</v>
      </c>
      <c r="H39" t="s">
        <v>265</v>
      </c>
      <c r="I39" t="s">
        <v>264</v>
      </c>
      <c r="J39" t="s">
        <v>39</v>
      </c>
      <c r="K39" s="3">
        <v>1973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-7.6199999999999998E-4</v>
      </c>
      <c r="G55">
        <f t="shared" si="0"/>
        <v>-2325.0046165296003</v>
      </c>
      <c r="H55" t="s">
        <v>19</v>
      </c>
      <c r="K55" s="3">
        <v>1973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-2.4699999999999999E-4</v>
      </c>
      <c r="G78">
        <f t="shared" si="1"/>
        <v>-753.64322871759998</v>
      </c>
      <c r="H78" t="s">
        <v>12</v>
      </c>
      <c r="K78" s="3">
        <v>1973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-2.4699999999999999E-4</v>
      </c>
      <c r="G79">
        <f t="shared" si="1"/>
        <v>-753.64322871759998</v>
      </c>
      <c r="H79" t="s">
        <v>12</v>
      </c>
      <c r="K79" s="3">
        <v>1973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-6.4400000000000004E-4</v>
      </c>
      <c r="G106">
        <f t="shared" si="1"/>
        <v>-1964.9645315552002</v>
      </c>
      <c r="H106" t="s">
        <v>18</v>
      </c>
      <c r="K106" s="3">
        <v>1973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-1.2300000000000001E-4</v>
      </c>
      <c r="G127">
        <f t="shared" si="1"/>
        <v>-375.29602077840002</v>
      </c>
      <c r="H127" t="s">
        <v>11</v>
      </c>
      <c r="I127" t="s">
        <v>269</v>
      </c>
      <c r="J127" t="s">
        <v>34</v>
      </c>
      <c r="K127" s="3">
        <v>1973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-1.2300000000000001E-4</v>
      </c>
      <c r="G128">
        <f t="shared" si="1"/>
        <v>-375.29602077840002</v>
      </c>
      <c r="H128" t="s">
        <v>11</v>
      </c>
      <c r="I128" t="s">
        <v>270</v>
      </c>
      <c r="J128" t="s">
        <v>34</v>
      </c>
      <c r="K128" s="3">
        <v>1973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-5.2690000000000002E-3</v>
      </c>
      <c r="G136">
        <f t="shared" si="2"/>
        <v>-16076.705150255202</v>
      </c>
      <c r="H136" t="s">
        <v>242</v>
      </c>
      <c r="I136" t="s">
        <v>256</v>
      </c>
      <c r="J136" t="s">
        <v>34</v>
      </c>
      <c r="K136" s="3">
        <v>1973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1973</v>
      </c>
    </row>
  </sheetData>
  <phoneticPr fontId="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-1.9759999999999999E-3</v>
      </c>
      <c r="G38">
        <f t="shared" si="0"/>
        <v>-6029.1458297407999</v>
      </c>
      <c r="H38" t="s">
        <v>265</v>
      </c>
      <c r="I38" t="s">
        <v>263</v>
      </c>
      <c r="J38" t="s">
        <v>39</v>
      </c>
      <c r="K38" s="3">
        <v>1974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-7.9059999999999998E-3</v>
      </c>
      <c r="G39">
        <f t="shared" si="0"/>
        <v>-24122.685693284802</v>
      </c>
      <c r="H39" t="s">
        <v>265</v>
      </c>
      <c r="I39" t="s">
        <v>264</v>
      </c>
      <c r="J39" t="s">
        <v>39</v>
      </c>
      <c r="K39" s="3">
        <v>1974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-8.8199999999999997E-4</v>
      </c>
      <c r="G55">
        <f t="shared" si="0"/>
        <v>-2691.1470758256</v>
      </c>
      <c r="H55" t="s">
        <v>19</v>
      </c>
      <c r="K55" s="3">
        <v>1974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-2.61E-4</v>
      </c>
      <c r="G78">
        <f t="shared" si="1"/>
        <v>-796.35984896880007</v>
      </c>
      <c r="H78" t="s">
        <v>12</v>
      </c>
      <c r="K78" s="3">
        <v>1974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-2.61E-4</v>
      </c>
      <c r="G79">
        <f t="shared" si="1"/>
        <v>-796.35984896880007</v>
      </c>
      <c r="H79" t="s">
        <v>12</v>
      </c>
      <c r="K79" s="3">
        <v>1974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-6.7299999999999999E-4</v>
      </c>
      <c r="G106">
        <f t="shared" si="1"/>
        <v>-2053.4489592184</v>
      </c>
      <c r="H106" t="s">
        <v>18</v>
      </c>
      <c r="K106" s="3">
        <v>1974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-1.2999999999999999E-4</v>
      </c>
      <c r="G127">
        <f t="shared" si="1"/>
        <v>-396.65433090400001</v>
      </c>
      <c r="H127" t="s">
        <v>11</v>
      </c>
      <c r="I127" t="s">
        <v>269</v>
      </c>
      <c r="J127" t="s">
        <v>34</v>
      </c>
      <c r="K127" s="3">
        <v>1974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-1.2999999999999999E-4</v>
      </c>
      <c r="G128">
        <f t="shared" si="1"/>
        <v>-396.65433090400001</v>
      </c>
      <c r="H128" t="s">
        <v>11</v>
      </c>
      <c r="I128" t="s">
        <v>270</v>
      </c>
      <c r="J128" t="s">
        <v>34</v>
      </c>
      <c r="K128" s="3">
        <v>1974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-5.7190000000000001E-3</v>
      </c>
      <c r="G136">
        <f t="shared" si="2"/>
        <v>-17449.7393726152</v>
      </c>
      <c r="H136" t="s">
        <v>242</v>
      </c>
      <c r="I136" t="s">
        <v>256</v>
      </c>
      <c r="J136" t="s">
        <v>34</v>
      </c>
      <c r="K136" s="3">
        <v>1974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1974</v>
      </c>
    </row>
  </sheetData>
  <phoneticPr fontId="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-1.9759999999999999E-3</v>
      </c>
      <c r="G38">
        <f t="shared" si="0"/>
        <v>-6029.1458297407999</v>
      </c>
      <c r="H38" t="s">
        <v>265</v>
      </c>
      <c r="I38" t="s">
        <v>263</v>
      </c>
      <c r="J38" t="s">
        <v>39</v>
      </c>
      <c r="K38" s="3">
        <v>1974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-7.9059999999999998E-3</v>
      </c>
      <c r="G39">
        <f t="shared" si="0"/>
        <v>-24122.685693284802</v>
      </c>
      <c r="H39" t="s">
        <v>265</v>
      </c>
      <c r="I39" t="s">
        <v>264</v>
      </c>
      <c r="J39" t="s">
        <v>39</v>
      </c>
      <c r="K39" s="3">
        <v>1974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-8.8199999999999997E-4</v>
      </c>
      <c r="G55">
        <f t="shared" si="0"/>
        <v>-2691.1470758256</v>
      </c>
      <c r="H55" t="s">
        <v>19</v>
      </c>
      <c r="K55" s="3">
        <v>1974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-2.61E-4</v>
      </c>
      <c r="G78">
        <f t="shared" si="1"/>
        <v>-796.35984896880007</v>
      </c>
      <c r="H78" t="s">
        <v>12</v>
      </c>
      <c r="K78" s="3">
        <v>1974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-2.61E-4</v>
      </c>
      <c r="G79">
        <f t="shared" si="1"/>
        <v>-796.35984896880007</v>
      </c>
      <c r="H79" t="s">
        <v>12</v>
      </c>
      <c r="K79" s="3">
        <v>1974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-6.7299999999999999E-4</v>
      </c>
      <c r="G106">
        <f t="shared" si="1"/>
        <v>-2053.4489592184</v>
      </c>
      <c r="H106" t="s">
        <v>18</v>
      </c>
      <c r="K106" s="3">
        <v>1974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-1.2999999999999999E-4</v>
      </c>
      <c r="G127">
        <f t="shared" si="1"/>
        <v>-396.65433090400001</v>
      </c>
      <c r="H127" t="s">
        <v>11</v>
      </c>
      <c r="I127" t="s">
        <v>269</v>
      </c>
      <c r="J127" t="s">
        <v>34</v>
      </c>
      <c r="K127" s="3">
        <v>1974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-1.2999999999999999E-4</v>
      </c>
      <c r="G128">
        <f t="shared" si="1"/>
        <v>-396.65433090400001</v>
      </c>
      <c r="H128" t="s">
        <v>11</v>
      </c>
      <c r="I128" t="s">
        <v>270</v>
      </c>
      <c r="J128" t="s">
        <v>34</v>
      </c>
      <c r="K128" s="3">
        <v>1974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-5.7190000000000001E-3</v>
      </c>
      <c r="G136">
        <f t="shared" si="2"/>
        <v>-17449.7393726152</v>
      </c>
      <c r="H136" t="s">
        <v>242</v>
      </c>
      <c r="I136" t="s">
        <v>256</v>
      </c>
      <c r="J136" t="s">
        <v>34</v>
      </c>
      <c r="K136" s="3">
        <v>1974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1974</v>
      </c>
    </row>
  </sheetData>
  <phoneticPr fontId="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1975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1975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1975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1975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1975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1975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1975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1975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1975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1975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1975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1975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1975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1975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1975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1975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1975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1975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1975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1975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1975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1975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1975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1975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1975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1975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1975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1975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1975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1975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1975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1975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1975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1975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1975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1975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-2E-3</v>
      </c>
      <c r="G38">
        <f t="shared" si="0"/>
        <v>-6102.3743216000003</v>
      </c>
      <c r="H38" t="s">
        <v>265</v>
      </c>
      <c r="I38" t="s">
        <v>263</v>
      </c>
      <c r="J38" t="s">
        <v>39</v>
      </c>
      <c r="K38" s="3">
        <v>1975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-8.0090000000000005E-3</v>
      </c>
      <c r="G39">
        <f t="shared" si="0"/>
        <v>-24436.957970847205</v>
      </c>
      <c r="H39" t="s">
        <v>265</v>
      </c>
      <c r="I39" t="s">
        <v>264</v>
      </c>
      <c r="J39" t="s">
        <v>39</v>
      </c>
      <c r="K39" s="3">
        <v>1975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1975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1975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1975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1975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1975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1975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1975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1975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1975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1975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1975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1975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1975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1975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1975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-1.0009999999999999E-3</v>
      </c>
      <c r="G55">
        <f t="shared" si="0"/>
        <v>-3054.2383479608002</v>
      </c>
      <c r="H55" t="s">
        <v>19</v>
      </c>
      <c r="K55" s="3">
        <v>1975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1975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1975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1975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1975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1975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1975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1975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1975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1975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1975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1975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1975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1975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1975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1975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1975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1975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1975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1975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1975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1975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1975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-2.7500000000000002E-4</v>
      </c>
      <c r="G78">
        <f t="shared" si="1"/>
        <v>-839.07646922000015</v>
      </c>
      <c r="H78" t="s">
        <v>12</v>
      </c>
      <c r="K78" s="3">
        <v>1975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-2.7500000000000002E-4</v>
      </c>
      <c r="G79">
        <f t="shared" si="1"/>
        <v>-839.07646922000015</v>
      </c>
      <c r="H79" t="s">
        <v>12</v>
      </c>
      <c r="K79" s="3">
        <v>1975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1975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1975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1975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1975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1975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1975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1975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1975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1975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1975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1975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1975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1975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1975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1975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1975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1975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1975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1975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1975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1975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1975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1975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1975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1975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1975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-7.0200000000000004E-4</v>
      </c>
      <c r="G106">
        <f t="shared" si="1"/>
        <v>-2141.9333868816002</v>
      </c>
      <c r="H106" t="s">
        <v>18</v>
      </c>
      <c r="K106" s="3">
        <v>1975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1975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1975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1975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1975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1975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1975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1975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1975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1975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1975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1975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1975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1975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1975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1975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1975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1975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1975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1975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1975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-1.36E-4</v>
      </c>
      <c r="G127">
        <f t="shared" si="1"/>
        <v>-414.96145386880005</v>
      </c>
      <c r="H127" t="s">
        <v>11</v>
      </c>
      <c r="I127" t="s">
        <v>269</v>
      </c>
      <c r="J127" t="s">
        <v>34</v>
      </c>
      <c r="K127" s="3">
        <v>1975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-1.36E-4</v>
      </c>
      <c r="G128">
        <f t="shared" si="1"/>
        <v>-414.96145386880005</v>
      </c>
      <c r="H128" t="s">
        <v>11</v>
      </c>
      <c r="I128" t="s">
        <v>270</v>
      </c>
      <c r="J128" t="s">
        <v>34</v>
      </c>
      <c r="K128" s="3">
        <v>1975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1975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1975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1975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1975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1975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1975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1975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-6.1679999999999999E-3</v>
      </c>
      <c r="G136">
        <f t="shared" si="2"/>
        <v>-18819.722407814399</v>
      </c>
      <c r="H136" t="s">
        <v>242</v>
      </c>
      <c r="I136" t="s">
        <v>256</v>
      </c>
      <c r="J136" t="s">
        <v>34</v>
      </c>
      <c r="K136" s="3">
        <v>1975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1975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1975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1975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1975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1975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1975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1975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1975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1975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1975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1975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1975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1975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1975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1975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1975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1975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1975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1975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1975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1975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1975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1975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1975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1975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1975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1975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1975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1975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1975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1975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1975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1975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1975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1975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1975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1975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1975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1975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1975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1975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1975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1975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1975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1975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1975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1975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1975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1975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1975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1975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1975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1975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1975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1975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1975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1975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1975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1975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1975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1975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1975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1975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1975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1975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1975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1975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1975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1975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1975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1975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1975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1975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1975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1975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1975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1975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1975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1975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1975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1975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1975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1975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1975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1975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1975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1975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1975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1975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1975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1975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1975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1975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1975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1975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1975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1975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1975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1975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1975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1975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1975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1975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1975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1975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1975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1975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1975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1975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1975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1975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1975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1975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1975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1975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1975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1975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1975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1975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1975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1975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1975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1975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1975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1975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1975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1975</v>
      </c>
    </row>
  </sheetData>
  <phoneticPr fontId="0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63"/>
  <sheetViews>
    <sheetView workbookViewId="0">
      <selection activeCell="E31" sqref="E31"/>
    </sheetView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1975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1975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1975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1975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1975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1975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1975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1975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1975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1975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1975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1975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1975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1975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1975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1975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1975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1975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1975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1975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1975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1975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1975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1975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1975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1975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1975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1975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1975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1975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1975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1975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1975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1975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1975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1975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-2E-3</v>
      </c>
      <c r="G38">
        <f t="shared" si="0"/>
        <v>-6102.3743216000003</v>
      </c>
      <c r="H38" t="s">
        <v>265</v>
      </c>
      <c r="I38" t="s">
        <v>263</v>
      </c>
      <c r="J38" t="s">
        <v>39</v>
      </c>
      <c r="K38" s="3">
        <v>1975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-8.0090000000000005E-3</v>
      </c>
      <c r="G39">
        <f t="shared" si="0"/>
        <v>-24436.957970847205</v>
      </c>
      <c r="H39" t="s">
        <v>265</v>
      </c>
      <c r="I39" t="s">
        <v>264</v>
      </c>
      <c r="J39" t="s">
        <v>39</v>
      </c>
      <c r="K39" s="3">
        <v>1975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1975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1975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1975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1975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1975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1975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1975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1975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1975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1975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1975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1975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1975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1975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1975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-1.0009999999999999E-3</v>
      </c>
      <c r="G55">
        <f t="shared" si="0"/>
        <v>-3054.2383479608002</v>
      </c>
      <c r="H55" t="s">
        <v>19</v>
      </c>
      <c r="K55" s="3">
        <v>1975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1975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1975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1975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1975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1975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1975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1975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1975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1975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1975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1975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1975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1975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1975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1975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1975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1975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1975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1975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1975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1975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1975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-2.7500000000000002E-4</v>
      </c>
      <c r="G78">
        <f t="shared" si="1"/>
        <v>-839.07646922000015</v>
      </c>
      <c r="H78" t="s">
        <v>12</v>
      </c>
      <c r="K78" s="3">
        <v>1975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-2.7500000000000002E-4</v>
      </c>
      <c r="G79">
        <f t="shared" si="1"/>
        <v>-839.07646922000015</v>
      </c>
      <c r="H79" t="s">
        <v>12</v>
      </c>
      <c r="K79" s="3">
        <v>1975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1975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1975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1975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1975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1975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1975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1975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1975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1975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1975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1975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1975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1975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1975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1975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1975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1975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1975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1975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1975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1975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1975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1975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1975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1975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1975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-7.0200000000000004E-4</v>
      </c>
      <c r="G106">
        <f t="shared" si="1"/>
        <v>-2141.9333868816002</v>
      </c>
      <c r="H106" t="s">
        <v>18</v>
      </c>
      <c r="K106" s="3">
        <v>1975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1975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1975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1975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1975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1975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1975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1975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1975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1975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1975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1975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1975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1975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1975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1975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1975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1975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1975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1975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1975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-1.36E-4</v>
      </c>
      <c r="G127">
        <f t="shared" si="1"/>
        <v>-414.96145386880005</v>
      </c>
      <c r="H127" t="s">
        <v>11</v>
      </c>
      <c r="I127" t="s">
        <v>269</v>
      </c>
      <c r="J127" t="s">
        <v>34</v>
      </c>
      <c r="K127" s="3">
        <v>1975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-1.36E-4</v>
      </c>
      <c r="G128">
        <f t="shared" si="1"/>
        <v>-414.96145386880005</v>
      </c>
      <c r="H128" t="s">
        <v>11</v>
      </c>
      <c r="I128" t="s">
        <v>270</v>
      </c>
      <c r="J128" t="s">
        <v>34</v>
      </c>
      <c r="K128" s="3">
        <v>1975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1975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1975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1975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1975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1975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1975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1975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-6.1679999999999999E-3</v>
      </c>
      <c r="G136">
        <f t="shared" si="2"/>
        <v>-18819.722407814399</v>
      </c>
      <c r="H136" t="s">
        <v>242</v>
      </c>
      <c r="I136" t="s">
        <v>256</v>
      </c>
      <c r="J136" t="s">
        <v>34</v>
      </c>
      <c r="K136" s="3">
        <v>1975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1975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1975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1975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1975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1975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1975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1975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1975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1975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1975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1975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1975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1975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1975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1975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1975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1975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1975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1975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1975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1975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1975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1975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1975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1975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1975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1975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1975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1975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1975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1975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1975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1975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1975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1975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1975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1975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1975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1975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1975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1975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1975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1975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1975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1975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1975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1975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1975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1975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1975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1975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1975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1975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1975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1975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1975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1975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1975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1975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1975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1975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1975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1975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1975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1975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1975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1975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1975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1975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1975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1975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1975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1975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1975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1975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1975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1975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1975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1975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1975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1975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1975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1975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1975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1975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1975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1975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1975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1975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1975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1975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1975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1975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1975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1975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1975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1975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1975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1975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1975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1975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1975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1975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1975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1975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1975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1975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1975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1975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1975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1975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1975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1975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1975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1975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1975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1975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1975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1975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1975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1975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1975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1975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1975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1975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1975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1975</v>
      </c>
    </row>
  </sheetData>
  <phoneticPr fontId="0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1976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1976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1976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1976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1976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1976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1976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1976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1976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1976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1976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1976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1976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1976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1976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1976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1976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1976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1976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1976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1976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1976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1976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1976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1976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1976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1976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1976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1976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1976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1976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1976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1976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1976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1976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1976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-2.0279999999999999E-3</v>
      </c>
      <c r="G38">
        <f t="shared" si="0"/>
        <v>-6187.8075621024</v>
      </c>
      <c r="H38" t="s">
        <v>265</v>
      </c>
      <c r="I38" t="s">
        <v>263</v>
      </c>
      <c r="J38" t="s">
        <v>39</v>
      </c>
      <c r="K38" s="3">
        <v>1976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-8.1110000000000002E-3</v>
      </c>
      <c r="G39">
        <f t="shared" si="0"/>
        <v>-24748.1790612488</v>
      </c>
      <c r="H39" t="s">
        <v>265</v>
      </c>
      <c r="I39" t="s">
        <v>264</v>
      </c>
      <c r="J39" t="s">
        <v>39</v>
      </c>
      <c r="K39" s="3">
        <v>1976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1976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1976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1976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1976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1976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1976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1976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1976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1976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1976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1976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1976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1976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1976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1976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-1.121E-3</v>
      </c>
      <c r="G55">
        <f t="shared" si="0"/>
        <v>-3420.3808072568004</v>
      </c>
      <c r="H55" t="s">
        <v>19</v>
      </c>
      <c r="K55" s="3">
        <v>1976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1976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1976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1976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1976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1976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1976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1976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1976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1976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1976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1976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1976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1976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1976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1976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1976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1976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1976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1976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1976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1976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1976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-2.8899999999999998E-4</v>
      </c>
      <c r="G78">
        <f t="shared" si="1"/>
        <v>-881.79308947120001</v>
      </c>
      <c r="H78" t="s">
        <v>12</v>
      </c>
      <c r="K78" s="3">
        <v>1976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-2.8899999999999998E-4</v>
      </c>
      <c r="G79">
        <f t="shared" si="1"/>
        <v>-881.79308947120001</v>
      </c>
      <c r="H79" t="s">
        <v>12</v>
      </c>
      <c r="K79" s="3">
        <v>1976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1976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1976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1976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1976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1976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1976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1976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1976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1976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1976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1976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1976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1976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1976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1976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1976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1976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1976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1976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1976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1976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1976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1976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1976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1976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1976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-7.3099999999999999E-4</v>
      </c>
      <c r="G106">
        <f t="shared" si="1"/>
        <v>-2230.4178145448</v>
      </c>
      <c r="H106" t="s">
        <v>18</v>
      </c>
      <c r="K106" s="3">
        <v>1976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1976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1976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1976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1976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1976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1976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1976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1976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1976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1976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1976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1976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1976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1976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1976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1976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1976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1976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1976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1976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-1.4300000000000001E-4</v>
      </c>
      <c r="G127">
        <f t="shared" si="1"/>
        <v>-436.31976399440003</v>
      </c>
      <c r="H127" t="s">
        <v>11</v>
      </c>
      <c r="I127" t="s">
        <v>269</v>
      </c>
      <c r="J127" t="s">
        <v>34</v>
      </c>
      <c r="K127" s="3">
        <v>1976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-1.4300000000000001E-4</v>
      </c>
      <c r="G128">
        <f t="shared" si="1"/>
        <v>-436.31976399440003</v>
      </c>
      <c r="H128" t="s">
        <v>11</v>
      </c>
      <c r="I128" t="s">
        <v>270</v>
      </c>
      <c r="J128" t="s">
        <v>34</v>
      </c>
      <c r="K128" s="3">
        <v>1976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1976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1976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1976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1976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1976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1976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1976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-6.6169999999999996E-3</v>
      </c>
      <c r="G136">
        <f t="shared" si="2"/>
        <v>-20189.705443013601</v>
      </c>
      <c r="H136" t="s">
        <v>242</v>
      </c>
      <c r="I136" t="s">
        <v>256</v>
      </c>
      <c r="J136" t="s">
        <v>34</v>
      </c>
      <c r="K136" s="3">
        <v>1976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1976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1976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1976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1976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1976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1976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1976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1976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1976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1976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1976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1976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1976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1976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1976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1976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1976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1976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1976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1976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1976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1976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1976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1976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1976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1976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1976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1976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1976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1976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1976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1976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1976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1976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1976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1976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1976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1976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1976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1976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1976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1976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1976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1976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1976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1976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1976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1976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1976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1976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1976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1976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1976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1976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1976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1976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1976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1976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1976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1976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1976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1976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1976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1976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1976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1976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1976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1976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1976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1976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1976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1976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1976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1976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1976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1976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1976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1976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1976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1976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1976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1976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1976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1976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1976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1976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1976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1976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1976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1976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1976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1976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1976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1976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1976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1976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1976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1976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1976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1976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1976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1976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1976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1976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1976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1976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1976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1976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1976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1976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1976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1976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1976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1976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1976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1976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1976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1976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1976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1976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1976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1976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1976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1976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1976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1976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1976</v>
      </c>
    </row>
  </sheetData>
  <phoneticPr fontId="0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1976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1976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1976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1976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1976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1976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1976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1976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1976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1976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1976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1976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1976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1976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1976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1976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1976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1976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1976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1976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1976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1976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1976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1976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1976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1976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1976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1976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1976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1976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1976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1976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1976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1976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1976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1976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-2.0279999999999999E-3</v>
      </c>
      <c r="G38">
        <f t="shared" si="0"/>
        <v>-6187.8075621024</v>
      </c>
      <c r="H38" t="s">
        <v>265</v>
      </c>
      <c r="I38" t="s">
        <v>263</v>
      </c>
      <c r="J38" t="s">
        <v>39</v>
      </c>
      <c r="K38" s="3">
        <v>1976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-8.1110000000000002E-3</v>
      </c>
      <c r="G39">
        <f t="shared" si="0"/>
        <v>-24748.1790612488</v>
      </c>
      <c r="H39" t="s">
        <v>265</v>
      </c>
      <c r="I39" t="s">
        <v>264</v>
      </c>
      <c r="J39" t="s">
        <v>39</v>
      </c>
      <c r="K39" s="3">
        <v>1976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1976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1976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1976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1976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1976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1976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1976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1976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1976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1976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1976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1976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1976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1976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1976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-1.121E-3</v>
      </c>
      <c r="G55">
        <f t="shared" si="0"/>
        <v>-3420.3808072568004</v>
      </c>
      <c r="H55" t="s">
        <v>19</v>
      </c>
      <c r="K55" s="3">
        <v>1976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1976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1976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1976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1976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1976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1976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1976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1976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1976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1976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1976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1976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1976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1976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1976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1976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1976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1976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1976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1976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1976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1976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-2.8899999999999998E-4</v>
      </c>
      <c r="G78">
        <f t="shared" si="1"/>
        <v>-881.79308947120001</v>
      </c>
      <c r="H78" t="s">
        <v>12</v>
      </c>
      <c r="K78" s="3">
        <v>1976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-2.8899999999999998E-4</v>
      </c>
      <c r="G79">
        <f t="shared" si="1"/>
        <v>-881.79308947120001</v>
      </c>
      <c r="H79" t="s">
        <v>12</v>
      </c>
      <c r="K79" s="3">
        <v>1976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1976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1976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1976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1976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1976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1976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1976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1976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1976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1976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1976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1976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1976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1976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1976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1976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1976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1976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1976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1976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1976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1976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1976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1976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1976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1976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-7.3099999999999999E-4</v>
      </c>
      <c r="G106">
        <f t="shared" si="1"/>
        <v>-2230.4178145448</v>
      </c>
      <c r="H106" t="s">
        <v>18</v>
      </c>
      <c r="K106" s="3">
        <v>1976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1976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1976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1976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1976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1976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1976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1976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1976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1976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1976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1976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1976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1976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1976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1976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1976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1976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1976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1976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1976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-1.4300000000000001E-4</v>
      </c>
      <c r="G127">
        <f t="shared" si="1"/>
        <v>-436.31976399440003</v>
      </c>
      <c r="H127" t="s">
        <v>11</v>
      </c>
      <c r="I127" t="s">
        <v>269</v>
      </c>
      <c r="J127" t="s">
        <v>34</v>
      </c>
      <c r="K127" s="3">
        <v>1976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-1.4300000000000001E-4</v>
      </c>
      <c r="G128">
        <f t="shared" si="1"/>
        <v>-436.31976399440003</v>
      </c>
      <c r="H128" t="s">
        <v>11</v>
      </c>
      <c r="I128" t="s">
        <v>270</v>
      </c>
      <c r="J128" t="s">
        <v>34</v>
      </c>
      <c r="K128" s="3">
        <v>1976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1976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1976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1976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1976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1976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1976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1976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-6.6169999999999996E-3</v>
      </c>
      <c r="G136">
        <f t="shared" si="2"/>
        <v>-20189.705443013601</v>
      </c>
      <c r="H136" t="s">
        <v>242</v>
      </c>
      <c r="I136" t="s">
        <v>256</v>
      </c>
      <c r="J136" t="s">
        <v>34</v>
      </c>
      <c r="K136" s="3">
        <v>1976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1976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1976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1976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1976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1976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1976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1976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1976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1976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1976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1976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1976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1976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1976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1976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1976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1976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1976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1976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1976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1976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1976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1976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1976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1976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1976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1976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1976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1976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1976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1976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1976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1976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1976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1976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1976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1976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1976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1976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1976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1976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1976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1976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1976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1976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1976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1976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1976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1976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1976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1976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1976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1976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1976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1976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1976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1976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1976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1976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1976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1976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1976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1976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1976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1976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1976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1976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1976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1976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1976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1976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1976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1976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1976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1976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1976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1976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1976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1976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1976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1976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1976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1976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1976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1976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1976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1976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1976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1976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1976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1976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1976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1976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1976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1976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1976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1976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1976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1976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1976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1976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1976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1976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1976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1976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1976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1976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1976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1976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1976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1976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1976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1976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1976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1976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1976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1976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1976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1976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1976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1976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1976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1976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1976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1976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1976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1976</v>
      </c>
    </row>
  </sheetData>
  <phoneticPr fontId="0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1977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-8.2140000000000008E-3</v>
      </c>
      <c r="G39">
        <f t="shared" si="0"/>
        <v>-25062.451338811203</v>
      </c>
      <c r="H39" t="s">
        <v>265</v>
      </c>
      <c r="I39" t="s">
        <v>264</v>
      </c>
      <c r="J39" t="s">
        <v>39</v>
      </c>
      <c r="K39" s="3">
        <v>1977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-1.121E-3</v>
      </c>
      <c r="G55">
        <f t="shared" si="0"/>
        <v>-3420.3808072568004</v>
      </c>
      <c r="H55" t="s">
        <v>19</v>
      </c>
      <c r="K55" s="3">
        <v>1977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1977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1977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-7.5900000000000002E-4</v>
      </c>
      <c r="G106">
        <f t="shared" si="1"/>
        <v>-2315.8510550472001</v>
      </c>
      <c r="H106" t="s">
        <v>18</v>
      </c>
      <c r="K106" s="3">
        <v>1977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-1.4999999999999999E-4</v>
      </c>
      <c r="G127">
        <f t="shared" si="1"/>
        <v>-457.67807411999996</v>
      </c>
      <c r="H127" t="s">
        <v>11</v>
      </c>
      <c r="I127" t="s">
        <v>269</v>
      </c>
      <c r="J127" t="s">
        <v>34</v>
      </c>
      <c r="K127" s="3">
        <v>1977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-1.4999999999999999E-4</v>
      </c>
      <c r="G128">
        <f t="shared" si="1"/>
        <v>-457.67807411999996</v>
      </c>
      <c r="H128" t="s">
        <v>11</v>
      </c>
      <c r="I128" t="s">
        <v>270</v>
      </c>
      <c r="J128" t="s">
        <v>34</v>
      </c>
      <c r="K128" s="3">
        <v>1977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-7.0670000000000004E-3</v>
      </c>
      <c r="G136">
        <f t="shared" si="2"/>
        <v>-21562.739665373603</v>
      </c>
      <c r="H136" t="s">
        <v>242</v>
      </c>
      <c r="I136" t="s">
        <v>256</v>
      </c>
      <c r="J136" t="s">
        <v>34</v>
      </c>
      <c r="K136" s="3">
        <v>1977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1977</v>
      </c>
    </row>
  </sheetData>
  <phoneticPr fontId="0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1977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-8.2140000000000008E-3</v>
      </c>
      <c r="G39">
        <f t="shared" si="0"/>
        <v>-25062.451338811203</v>
      </c>
      <c r="H39" t="s">
        <v>265</v>
      </c>
      <c r="I39" t="s">
        <v>264</v>
      </c>
      <c r="J39" t="s">
        <v>39</v>
      </c>
      <c r="K39" s="3">
        <v>1977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-1.121E-3</v>
      </c>
      <c r="G55">
        <f t="shared" si="0"/>
        <v>-3420.3808072568004</v>
      </c>
      <c r="H55" t="s">
        <v>19</v>
      </c>
      <c r="K55" s="3">
        <v>1977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1977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1977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-7.5900000000000002E-4</v>
      </c>
      <c r="G106">
        <f t="shared" si="1"/>
        <v>-2315.8510550472001</v>
      </c>
      <c r="H106" t="s">
        <v>18</v>
      </c>
      <c r="K106" s="3">
        <v>1977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-1.4999999999999999E-4</v>
      </c>
      <c r="G127">
        <f t="shared" si="1"/>
        <v>-457.67807411999996</v>
      </c>
      <c r="H127" t="s">
        <v>11</v>
      </c>
      <c r="I127" t="s">
        <v>269</v>
      </c>
      <c r="J127" t="s">
        <v>34</v>
      </c>
      <c r="K127" s="3">
        <v>1977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-1.4999999999999999E-4</v>
      </c>
      <c r="G128">
        <f t="shared" si="1"/>
        <v>-457.67807411999996</v>
      </c>
      <c r="H128" t="s">
        <v>11</v>
      </c>
      <c r="I128" t="s">
        <v>270</v>
      </c>
      <c r="J128" t="s">
        <v>34</v>
      </c>
      <c r="K128" s="3">
        <v>1977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-7.0670000000000004E-3</v>
      </c>
      <c r="G136">
        <f t="shared" si="2"/>
        <v>-21562.739665373603</v>
      </c>
      <c r="H136" t="s">
        <v>242</v>
      </c>
      <c r="I136" t="s">
        <v>256</v>
      </c>
      <c r="J136" t="s">
        <v>34</v>
      </c>
      <c r="K136" s="3">
        <v>1977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1977</v>
      </c>
    </row>
  </sheetData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K264"/>
  <sheetViews>
    <sheetView zoomScaleNormal="100"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1969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1969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1969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1969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1969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1969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1969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1969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1969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1969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1969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1969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1969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1969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1969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1969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1969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1969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1969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1969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1969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1969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1969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1969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1969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1969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1969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1969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1969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1969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1969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1969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1969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-9.6670000000000002E-4</v>
      </c>
      <c r="G35">
        <f t="shared" si="0"/>
        <v>-2949.5826283453603</v>
      </c>
      <c r="H35" t="s">
        <v>26</v>
      </c>
      <c r="I35" t="s">
        <v>277</v>
      </c>
      <c r="J35" t="s">
        <v>279</v>
      </c>
      <c r="K35" s="3">
        <v>1969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-5.4809999999999998E-3</v>
      </c>
      <c r="G36">
        <f t="shared" si="0"/>
        <v>-16723.556828344801</v>
      </c>
      <c r="H36" t="s">
        <v>26</v>
      </c>
      <c r="I36" t="s">
        <v>278</v>
      </c>
      <c r="J36" t="s">
        <v>279</v>
      </c>
      <c r="K36" s="3">
        <v>1969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1969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-1.848E-3</v>
      </c>
      <c r="G38">
        <f t="shared" si="0"/>
        <v>-5638.5938731584001</v>
      </c>
      <c r="H38" t="s">
        <v>265</v>
      </c>
      <c r="I38" t="s">
        <v>263</v>
      </c>
      <c r="J38" t="s">
        <v>39</v>
      </c>
      <c r="K38" s="3">
        <v>1969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-7.3930000000000003E-3</v>
      </c>
      <c r="G39">
        <f t="shared" si="0"/>
        <v>-22557.426679794404</v>
      </c>
      <c r="H39" t="s">
        <v>265</v>
      </c>
      <c r="I39" t="s">
        <v>264</v>
      </c>
      <c r="J39" t="s">
        <v>39</v>
      </c>
      <c r="K39" s="3">
        <v>1969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1969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1969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1969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1969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1969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1969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1969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1969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-2.2900000000000001E-4</v>
      </c>
      <c r="G48">
        <f t="shared" si="0"/>
        <v>-698.72185982320002</v>
      </c>
      <c r="H48" t="s">
        <v>27</v>
      </c>
      <c r="K48" s="3">
        <v>1969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1969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1969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1969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1969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1969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1969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-2.8299999999999999E-4</v>
      </c>
      <c r="G55">
        <f t="shared" si="0"/>
        <v>-863.48596650640002</v>
      </c>
      <c r="H55" t="s">
        <v>19</v>
      </c>
      <c r="K55" s="3">
        <v>1969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1969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1969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1969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1969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1969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1969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1969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0</v>
      </c>
      <c r="G63">
        <f t="shared" si="0"/>
        <v>0</v>
      </c>
      <c r="H63" t="s">
        <v>16</v>
      </c>
      <c r="I63" t="s">
        <v>38</v>
      </c>
      <c r="K63" s="3">
        <v>1969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1969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1969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1969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1969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1969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1969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 s="3">
        <v>1969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1969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1969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1969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1969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1969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1969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1969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-1.92E-4</v>
      </c>
      <c r="G78">
        <f t="shared" si="1"/>
        <v>-585.82793487360004</v>
      </c>
      <c r="H78" t="s">
        <v>12</v>
      </c>
      <c r="K78" s="3">
        <v>1969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-1.92E-4</v>
      </c>
      <c r="G79">
        <f t="shared" si="1"/>
        <v>-585.82793487360004</v>
      </c>
      <c r="H79" t="s">
        <v>12</v>
      </c>
      <c r="K79" s="3">
        <v>1969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1969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1969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1969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1969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1969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1969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1969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1969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1969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1969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1969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1969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1969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1969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1969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1969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1969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1969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1969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1969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1969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1969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1969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1969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1969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1969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-5.2900000000000004E-3</v>
      </c>
      <c r="G106">
        <f t="shared" si="1"/>
        <v>-16140.780080632003</v>
      </c>
      <c r="H106" t="s">
        <v>18</v>
      </c>
      <c r="K106" s="3">
        <v>1969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1969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1969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1969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1969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1969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1969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1969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1969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1969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1969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1969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1969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1969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1969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1969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1969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1969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1969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1969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1969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-9.5400000000000001E-5</v>
      </c>
      <c r="G127">
        <f t="shared" si="1"/>
        <v>-291.08325514032003</v>
      </c>
      <c r="H127" t="s">
        <v>11</v>
      </c>
      <c r="I127" t="s">
        <v>269</v>
      </c>
      <c r="J127" t="s">
        <v>34</v>
      </c>
      <c r="K127" s="3">
        <v>1969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-9.5400000000000001E-5</v>
      </c>
      <c r="G128">
        <f t="shared" si="1"/>
        <v>-291.08325514032003</v>
      </c>
      <c r="H128" t="s">
        <v>11</v>
      </c>
      <c r="I128" t="s">
        <v>270</v>
      </c>
      <c r="J128" t="s">
        <v>34</v>
      </c>
      <c r="K128" s="3">
        <v>1969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1969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1969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1969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1969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1969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1969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1969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-3.473E-3</v>
      </c>
      <c r="G136">
        <f t="shared" si="2"/>
        <v>-10596.7730094584</v>
      </c>
      <c r="H136" t="s">
        <v>242</v>
      </c>
      <c r="I136" t="s">
        <v>256</v>
      </c>
      <c r="J136" t="s">
        <v>34</v>
      </c>
      <c r="K136" s="3">
        <v>1969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1969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1969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1969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1969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1969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1969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1969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1969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1969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1969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1969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1969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1969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1969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1969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1969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1969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1969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1969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1969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1969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1969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1969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1969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1969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1969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1969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1969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1969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1969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1969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1969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1969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1969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1969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1969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1969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1969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1969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1969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1969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1969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1969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1969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1969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1969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1969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1969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1969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1969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1969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1969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1969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1969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1969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1969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1969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1969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1969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1969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1969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1969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1969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1969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1969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1969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1969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1969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1969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1969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1969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1969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1969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1969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1969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1969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1969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1969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1969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1969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1969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1969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1969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1969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1969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1969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1969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1969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1969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1969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1969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1969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1969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1969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1969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1969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1969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1969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1969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1969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1969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1969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1969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1969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1969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1969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1969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1969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1969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1969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1969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1969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1969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1969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1969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1969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1969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1969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1969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1969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1969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1969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1969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1969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1969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1969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1969</v>
      </c>
    </row>
    <row r="264" spans="1:11">
      <c r="F264" t="s">
        <v>284</v>
      </c>
      <c r="G264">
        <f>SUM(G2:G263)</f>
        <v>-108066.03410821238</v>
      </c>
    </row>
  </sheetData>
  <phoneticPr fontId="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1978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1978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1978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1978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1978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1978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1978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1978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1978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1978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1978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1978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1978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1978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1978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1978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1978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1978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1978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1978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1978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1978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1978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1978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1978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1978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1978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1978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1978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1978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1978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1978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1978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1978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1978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1978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-1.951E-3</v>
      </c>
      <c r="G38">
        <f t="shared" si="0"/>
        <v>-5952.8661507208008</v>
      </c>
      <c r="H38" t="s">
        <v>265</v>
      </c>
      <c r="I38" t="s">
        <v>263</v>
      </c>
      <c r="J38" t="s">
        <v>39</v>
      </c>
      <c r="K38" s="3">
        <v>1978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-7.803E-3</v>
      </c>
      <c r="G39">
        <f t="shared" si="0"/>
        <v>-23808.4134157224</v>
      </c>
      <c r="H39" t="s">
        <v>265</v>
      </c>
      <c r="I39" t="s">
        <v>264</v>
      </c>
      <c r="J39" t="s">
        <v>39</v>
      </c>
      <c r="K39" s="3">
        <v>1978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1978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1978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1978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1978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1978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1978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1978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1978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1978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1978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1978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1978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1978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1978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1978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-1.3630000000000001E-3</v>
      </c>
      <c r="G55">
        <f t="shared" si="0"/>
        <v>-4158.7681001704004</v>
      </c>
      <c r="H55" t="s">
        <v>19</v>
      </c>
      <c r="K55" s="3">
        <v>1978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1978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1978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1978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1978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1978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1978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1978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1978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1978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1978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1978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1978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1978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1978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1978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1978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1978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1978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1978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1978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1978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1978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1978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1978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1978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1978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1978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1978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1978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1978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1978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1978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1978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1978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1978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1978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1978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1978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1978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1978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1978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1978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1978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1978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1978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1978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1978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1978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1978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1978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1978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1978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1978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1"/>
        <v>-601.08387067759998</v>
      </c>
      <c r="H109" t="s">
        <v>43</v>
      </c>
      <c r="I109" t="s">
        <v>44</v>
      </c>
      <c r="J109" t="s">
        <v>34</v>
      </c>
      <c r="K109" s="3">
        <v>1978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1978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1978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1978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1978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1978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1978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1978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-1.3110000000000001E-3</v>
      </c>
      <c r="G117">
        <f t="shared" si="1"/>
        <v>-4000.1063678088008</v>
      </c>
      <c r="H117" t="s">
        <v>254</v>
      </c>
      <c r="I117" t="s">
        <v>248</v>
      </c>
      <c r="J117" t="s">
        <v>34</v>
      </c>
      <c r="K117" s="3">
        <v>1978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1978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1978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1978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1978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1978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1978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1978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1978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1978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-1.5699999999999999E-4</v>
      </c>
      <c r="G127">
        <f t="shared" si="1"/>
        <v>-479.0363842456</v>
      </c>
      <c r="H127" t="s">
        <v>11</v>
      </c>
      <c r="I127" t="s">
        <v>269</v>
      </c>
      <c r="J127" t="s">
        <v>34</v>
      </c>
      <c r="K127" s="3">
        <v>1978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-1.5699999999999999E-4</v>
      </c>
      <c r="G128">
        <f t="shared" si="1"/>
        <v>-479.0363842456</v>
      </c>
      <c r="H128" t="s">
        <v>11</v>
      </c>
      <c r="I128" t="s">
        <v>270</v>
      </c>
      <c r="J128" t="s">
        <v>34</v>
      </c>
      <c r="K128" s="3">
        <v>1978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1978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1978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1978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-3.9800000000000002E-4</v>
      </c>
      <c r="G132">
        <f t="shared" si="2"/>
        <v>-1214.3724899984002</v>
      </c>
      <c r="H132" t="s">
        <v>10</v>
      </c>
      <c r="I132" t="s">
        <v>269</v>
      </c>
      <c r="K132" s="3">
        <v>1978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-3.9800000000000002E-4</v>
      </c>
      <c r="G133">
        <f t="shared" si="2"/>
        <v>-1214.3724899984002</v>
      </c>
      <c r="H133" t="s">
        <v>10</v>
      </c>
      <c r="I133" t="s">
        <v>270</v>
      </c>
      <c r="K133" s="3">
        <v>1978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-1.3110000000000001E-3</v>
      </c>
      <c r="G134">
        <f t="shared" si="2"/>
        <v>-4000.1063678088008</v>
      </c>
      <c r="H134" t="s">
        <v>254</v>
      </c>
      <c r="I134" t="s">
        <v>247</v>
      </c>
      <c r="J134" t="s">
        <v>34</v>
      </c>
      <c r="K134" s="3">
        <v>1978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1978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-7.5160000000000001E-3</v>
      </c>
      <c r="G136">
        <f t="shared" si="2"/>
        <v>-22932.722700572802</v>
      </c>
      <c r="H136" t="s">
        <v>242</v>
      </c>
      <c r="I136" t="s">
        <v>256</v>
      </c>
      <c r="J136" t="s">
        <v>34</v>
      </c>
      <c r="K136" s="3">
        <v>1978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1978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1978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1978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1978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1978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1978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1978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1978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1978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1978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1978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1978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1978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1978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1978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1978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1978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1978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1978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1978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1978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1978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1978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1978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1978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1978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1978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1978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1978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1978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1978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1978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1978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1978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1978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1978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1978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1978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1978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1978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1978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1978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1978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1978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1978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1978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1978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1978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1978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1978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1978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1978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1978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1978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1978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1978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1978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1978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1978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1978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1978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1978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1978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1978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1978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1978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1978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1978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1978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1978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1978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1978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1978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1978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1978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1978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1978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1978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1978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1978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1978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1978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1978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1978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1978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1978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1978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1978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1978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1978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1978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1978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1978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1978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1978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1978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1978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1978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1978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1978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1978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1978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1978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1978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1978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1978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1978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1978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1978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1978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1978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1978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1978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1978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1978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1978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1978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1978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1978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1978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1978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1978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1978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1978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1978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1978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1978</v>
      </c>
    </row>
  </sheetData>
  <phoneticPr fontId="0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8" width="12.6640625" customWidth="1"/>
    <col min="9" max="9" width="32.109375" bestFit="1" customWidth="1"/>
    <col min="10" max="10" width="11.88671875" bestFit="1" customWidth="1"/>
    <col min="11" max="11" width="7.44140625" bestFit="1" customWidth="1"/>
    <col min="12" max="12" width="5" bestFit="1" customWidth="1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282</v>
      </c>
      <c r="I1" s="1" t="s">
        <v>6</v>
      </c>
      <c r="J1" s="1" t="s">
        <v>7</v>
      </c>
      <c r="K1" s="1" t="s">
        <v>8</v>
      </c>
      <c r="L1" s="2" t="s">
        <v>9</v>
      </c>
    </row>
    <row r="2" spans="1:12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>
        <f>F2*35.31466</f>
        <v>-1.3803328447462612E-3</v>
      </c>
      <c r="I2" t="s">
        <v>205</v>
      </c>
      <c r="J2" t="s">
        <v>223</v>
      </c>
      <c r="K2" t="s">
        <v>207</v>
      </c>
      <c r="L2" s="3">
        <v>1978</v>
      </c>
    </row>
    <row r="3" spans="1:12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>
        <f t="shared" ref="H3:H66" si="1">F3*35.31466</f>
        <v>-1.3803328447462612E-3</v>
      </c>
      <c r="I3" t="s">
        <v>205</v>
      </c>
      <c r="J3" t="s">
        <v>233</v>
      </c>
      <c r="K3" t="s">
        <v>207</v>
      </c>
      <c r="L3" s="3">
        <v>1978</v>
      </c>
    </row>
    <row r="4" spans="1:12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>
        <f t="shared" si="1"/>
        <v>-1.3803328447462612E-3</v>
      </c>
      <c r="I4" t="s">
        <v>205</v>
      </c>
      <c r="J4" t="s">
        <v>235</v>
      </c>
      <c r="K4" t="s">
        <v>207</v>
      </c>
      <c r="L4" s="3">
        <v>1978</v>
      </c>
    </row>
    <row r="5" spans="1:12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>
        <f t="shared" si="1"/>
        <v>-1.3803328447462612E-3</v>
      </c>
      <c r="I5" t="s">
        <v>205</v>
      </c>
      <c r="J5" t="s">
        <v>220</v>
      </c>
      <c r="K5" t="s">
        <v>207</v>
      </c>
      <c r="L5" s="3">
        <v>1978</v>
      </c>
    </row>
    <row r="6" spans="1:12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>
        <f t="shared" si="1"/>
        <v>-1.3803328447462612E-3</v>
      </c>
      <c r="I6" t="s">
        <v>205</v>
      </c>
      <c r="J6" t="s">
        <v>232</v>
      </c>
      <c r="K6" t="s">
        <v>207</v>
      </c>
      <c r="L6" s="3">
        <v>1978</v>
      </c>
    </row>
    <row r="7" spans="1:12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>
        <f t="shared" si="1"/>
        <v>-1.6563994136955132E-3</v>
      </c>
      <c r="I7" t="s">
        <v>52</v>
      </c>
      <c r="J7" t="s">
        <v>58</v>
      </c>
      <c r="K7" t="s">
        <v>54</v>
      </c>
      <c r="L7" s="3">
        <v>1978</v>
      </c>
    </row>
    <row r="8" spans="1:12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>
        <f t="shared" si="1"/>
        <v>-1.6563994136955132E-3</v>
      </c>
      <c r="I8" t="s">
        <v>52</v>
      </c>
      <c r="J8" t="s">
        <v>58</v>
      </c>
      <c r="K8" t="s">
        <v>54</v>
      </c>
      <c r="L8" s="3">
        <v>1978</v>
      </c>
    </row>
    <row r="9" spans="1:12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>
        <f t="shared" si="1"/>
        <v>-1.6563994136955132E-3</v>
      </c>
      <c r="I9" t="s">
        <v>52</v>
      </c>
      <c r="J9" t="s">
        <v>58</v>
      </c>
      <c r="K9" t="s">
        <v>54</v>
      </c>
      <c r="L9" s="3">
        <v>1978</v>
      </c>
    </row>
    <row r="10" spans="1:12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>
        <f t="shared" si="1"/>
        <v>-1.6563994136955132E-3</v>
      </c>
      <c r="I10" t="s">
        <v>52</v>
      </c>
      <c r="J10" t="s">
        <v>62</v>
      </c>
      <c r="K10" t="s">
        <v>54</v>
      </c>
      <c r="L10" s="3">
        <v>1978</v>
      </c>
    </row>
    <row r="11" spans="1:12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>
        <f t="shared" si="1"/>
        <v>-1.3803328447462612E-3</v>
      </c>
      <c r="I11" t="s">
        <v>205</v>
      </c>
      <c r="J11" t="s">
        <v>228</v>
      </c>
      <c r="K11" t="s">
        <v>207</v>
      </c>
      <c r="L11" s="3">
        <v>1978</v>
      </c>
    </row>
    <row r="12" spans="1:12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>
        <f t="shared" si="1"/>
        <v>-1.3803328447462612E-3</v>
      </c>
      <c r="I12" t="s">
        <v>205</v>
      </c>
      <c r="J12" t="s">
        <v>236</v>
      </c>
      <c r="K12" t="s">
        <v>207</v>
      </c>
      <c r="L12" s="3">
        <v>1978</v>
      </c>
    </row>
    <row r="13" spans="1:12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>
        <f t="shared" si="1"/>
        <v>-1.3803328447462612E-3</v>
      </c>
      <c r="I13" t="s">
        <v>205</v>
      </c>
      <c r="J13" t="s">
        <v>221</v>
      </c>
      <c r="K13" t="s">
        <v>207</v>
      </c>
      <c r="L13" s="3">
        <v>1978</v>
      </c>
    </row>
    <row r="14" spans="1:12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>
        <f t="shared" si="1"/>
        <v>-1.3803328447462612E-3</v>
      </c>
      <c r="I14" t="s">
        <v>205</v>
      </c>
      <c r="J14" t="s">
        <v>222</v>
      </c>
      <c r="K14" t="s">
        <v>207</v>
      </c>
      <c r="L14" s="3">
        <v>1978</v>
      </c>
    </row>
    <row r="15" spans="1:12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>
        <f t="shared" si="1"/>
        <v>-1.3803328447462612E-3</v>
      </c>
      <c r="I15" t="s">
        <v>205</v>
      </c>
      <c r="J15" t="s">
        <v>216</v>
      </c>
      <c r="K15" t="s">
        <v>207</v>
      </c>
      <c r="L15" s="3">
        <v>1978</v>
      </c>
    </row>
    <row r="16" spans="1:12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>
        <f t="shared" si="1"/>
        <v>-1.3803328447462612E-3</v>
      </c>
      <c r="I16" t="s">
        <v>205</v>
      </c>
      <c r="J16" t="s">
        <v>214</v>
      </c>
      <c r="K16" t="s">
        <v>207</v>
      </c>
      <c r="L16" s="3">
        <v>1978</v>
      </c>
    </row>
    <row r="17" spans="1:12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>
        <f t="shared" si="1"/>
        <v>-1.3803328447462612E-3</v>
      </c>
      <c r="I17" t="s">
        <v>205</v>
      </c>
      <c r="J17" t="s">
        <v>218</v>
      </c>
      <c r="K17" t="s">
        <v>207</v>
      </c>
      <c r="L17" s="3">
        <v>1978</v>
      </c>
    </row>
    <row r="18" spans="1:12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>
        <f t="shared" si="1"/>
        <v>-1.3803328447462612E-3</v>
      </c>
      <c r="I18" t="s">
        <v>205</v>
      </c>
      <c r="J18" t="s">
        <v>217</v>
      </c>
      <c r="K18" t="s">
        <v>207</v>
      </c>
      <c r="L18" s="3">
        <v>1978</v>
      </c>
    </row>
    <row r="19" spans="1:12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>
        <f t="shared" si="1"/>
        <v>-1.3803328447462612E-3</v>
      </c>
      <c r="I19" t="s">
        <v>205</v>
      </c>
      <c r="J19" t="s">
        <v>219</v>
      </c>
      <c r="K19" t="s">
        <v>207</v>
      </c>
      <c r="L19" s="3">
        <v>1978</v>
      </c>
    </row>
    <row r="20" spans="1:12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>
        <f t="shared" si="1"/>
        <v>-1.3803328447462612E-3</v>
      </c>
      <c r="I20" t="s">
        <v>205</v>
      </c>
      <c r="J20" t="s">
        <v>230</v>
      </c>
      <c r="K20" t="s">
        <v>207</v>
      </c>
      <c r="L20" s="3">
        <v>1978</v>
      </c>
    </row>
    <row r="21" spans="1:12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>
        <f t="shared" si="1"/>
        <v>-1.3803328447462612E-3</v>
      </c>
      <c r="I21" t="s">
        <v>205</v>
      </c>
      <c r="J21" t="s">
        <v>212</v>
      </c>
      <c r="K21" t="s">
        <v>207</v>
      </c>
      <c r="L21" s="3">
        <v>1978</v>
      </c>
    </row>
    <row r="22" spans="1:12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>
        <f t="shared" si="1"/>
        <v>-1.3803328447462612E-3</v>
      </c>
      <c r="I22" t="s">
        <v>205</v>
      </c>
      <c r="J22" t="s">
        <v>229</v>
      </c>
      <c r="K22" t="s">
        <v>207</v>
      </c>
      <c r="L22" s="3">
        <v>1978</v>
      </c>
    </row>
    <row r="23" spans="1:12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>
        <f t="shared" si="1"/>
        <v>0</v>
      </c>
      <c r="I23" t="s">
        <v>48</v>
      </c>
      <c r="J23" t="s">
        <v>51</v>
      </c>
      <c r="K23" t="s">
        <v>50</v>
      </c>
      <c r="L23" s="3">
        <v>1978</v>
      </c>
    </row>
    <row r="24" spans="1:12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>
        <f t="shared" si="1"/>
        <v>-1.3803328447462612E-3</v>
      </c>
      <c r="I24" t="s">
        <v>205</v>
      </c>
      <c r="J24" t="s">
        <v>215</v>
      </c>
      <c r="K24" t="s">
        <v>207</v>
      </c>
      <c r="L24" s="3">
        <v>1978</v>
      </c>
    </row>
    <row r="25" spans="1:12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>
        <f t="shared" si="1"/>
        <v>0</v>
      </c>
      <c r="I25" t="s">
        <v>48</v>
      </c>
      <c r="J25" t="s">
        <v>49</v>
      </c>
      <c r="K25" t="s">
        <v>50</v>
      </c>
      <c r="L25" s="3">
        <v>1978</v>
      </c>
    </row>
    <row r="26" spans="1:12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>
        <f t="shared" si="1"/>
        <v>-1.3803328447462612E-3</v>
      </c>
      <c r="I26" t="s">
        <v>205</v>
      </c>
      <c r="J26" t="s">
        <v>213</v>
      </c>
      <c r="K26" t="s">
        <v>207</v>
      </c>
      <c r="L26" s="3">
        <v>1978</v>
      </c>
    </row>
    <row r="27" spans="1:12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>
        <f t="shared" si="1"/>
        <v>-1.3803328447462612E-3</v>
      </c>
      <c r="I27" t="s">
        <v>205</v>
      </c>
      <c r="J27" t="s">
        <v>231</v>
      </c>
      <c r="K27" t="s">
        <v>207</v>
      </c>
      <c r="L27" s="3">
        <v>1978</v>
      </c>
    </row>
    <row r="28" spans="1:12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>
        <f t="shared" si="1"/>
        <v>-1.3803328447462612E-3</v>
      </c>
      <c r="I28" t="s">
        <v>205</v>
      </c>
      <c r="J28" t="s">
        <v>226</v>
      </c>
      <c r="K28" t="s">
        <v>207</v>
      </c>
      <c r="L28" s="3">
        <v>1978</v>
      </c>
    </row>
    <row r="29" spans="1:12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>
        <f t="shared" si="1"/>
        <v>-1.3803328447462612E-3</v>
      </c>
      <c r="I29" t="s">
        <v>205</v>
      </c>
      <c r="J29" t="s">
        <v>234</v>
      </c>
      <c r="K29" t="s">
        <v>207</v>
      </c>
      <c r="L29" s="3">
        <v>1978</v>
      </c>
    </row>
    <row r="30" spans="1:12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>
        <f t="shared" si="1"/>
        <v>-1.6563994136955132E-3</v>
      </c>
      <c r="I30" t="s">
        <v>52</v>
      </c>
      <c r="J30" t="s">
        <v>60</v>
      </c>
      <c r="K30" t="s">
        <v>54</v>
      </c>
      <c r="L30" s="3">
        <v>1978</v>
      </c>
    </row>
    <row r="31" spans="1:12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>
        <f t="shared" si="1"/>
        <v>-1.3803328447462612E-3</v>
      </c>
      <c r="I31" t="s">
        <v>205</v>
      </c>
      <c r="J31" t="s">
        <v>211</v>
      </c>
      <c r="K31" t="s">
        <v>207</v>
      </c>
      <c r="L31" s="3">
        <v>1978</v>
      </c>
    </row>
    <row r="32" spans="1:12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>
        <f t="shared" si="1"/>
        <v>-1.3803328447462612E-3</v>
      </c>
      <c r="I32" t="s">
        <v>205</v>
      </c>
      <c r="J32" t="s">
        <v>209</v>
      </c>
      <c r="K32" t="s">
        <v>207</v>
      </c>
      <c r="L32" s="3">
        <v>1978</v>
      </c>
    </row>
    <row r="33" spans="1:12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>
        <f t="shared" si="1"/>
        <v>-1.3803328447462612E-3</v>
      </c>
      <c r="I33" t="s">
        <v>205</v>
      </c>
      <c r="J33" t="s">
        <v>210</v>
      </c>
      <c r="K33" t="s">
        <v>207</v>
      </c>
      <c r="L33" s="3">
        <v>1978</v>
      </c>
    </row>
    <row r="34" spans="1:12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>
        <f t="shared" si="1"/>
        <v>-1.3803328447462612E-3</v>
      </c>
      <c r="I34" t="s">
        <v>205</v>
      </c>
      <c r="J34" t="s">
        <v>224</v>
      </c>
      <c r="K34" t="s">
        <v>207</v>
      </c>
      <c r="L34" s="3">
        <v>1978</v>
      </c>
    </row>
    <row r="35" spans="1:12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>
        <f t="shared" si="1"/>
        <v>-3.0441236920000003E-2</v>
      </c>
      <c r="I35" t="s">
        <v>26</v>
      </c>
      <c r="J35" t="s">
        <v>277</v>
      </c>
      <c r="K35" t="s">
        <v>279</v>
      </c>
      <c r="L35" s="3">
        <v>1978</v>
      </c>
    </row>
    <row r="36" spans="1:12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>
        <f t="shared" si="1"/>
        <v>-0.17240617012000001</v>
      </c>
      <c r="I36" t="s">
        <v>26</v>
      </c>
      <c r="J36" t="s">
        <v>278</v>
      </c>
      <c r="K36" t="s">
        <v>279</v>
      </c>
      <c r="L36" s="3">
        <v>1978</v>
      </c>
    </row>
    <row r="37" spans="1:12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>
        <f t="shared" si="1"/>
        <v>-4.8311649566119141E-4</v>
      </c>
      <c r="I37" t="s">
        <v>64</v>
      </c>
      <c r="J37" t="s">
        <v>86</v>
      </c>
      <c r="K37" t="s">
        <v>66</v>
      </c>
      <c r="L37" s="3">
        <v>1978</v>
      </c>
    </row>
    <row r="38" spans="1:12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-1.951E-3</v>
      </c>
      <c r="G38">
        <f t="shared" si="0"/>
        <v>-5952.8661507208008</v>
      </c>
      <c r="H38">
        <f t="shared" si="1"/>
        <v>-6.8898901660000011E-2</v>
      </c>
      <c r="I38" t="s">
        <v>265</v>
      </c>
      <c r="J38" t="s">
        <v>263</v>
      </c>
      <c r="K38" t="s">
        <v>39</v>
      </c>
      <c r="L38" s="3">
        <v>1978</v>
      </c>
    </row>
    <row r="39" spans="1:12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-7.803E-3</v>
      </c>
      <c r="G39">
        <f t="shared" si="0"/>
        <v>-23808.4134157224</v>
      </c>
      <c r="H39">
        <f t="shared" si="1"/>
        <v>-0.27556029198000004</v>
      </c>
      <c r="I39" t="s">
        <v>265</v>
      </c>
      <c r="J39" t="s">
        <v>264</v>
      </c>
      <c r="K39" t="s">
        <v>39</v>
      </c>
      <c r="L39" s="3">
        <v>1978</v>
      </c>
    </row>
    <row r="40" spans="1:12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>
        <f t="shared" si="1"/>
        <v>-1.3803328447462612E-3</v>
      </c>
      <c r="I40" t="s">
        <v>205</v>
      </c>
      <c r="J40" t="s">
        <v>224</v>
      </c>
      <c r="K40" t="s">
        <v>207</v>
      </c>
      <c r="L40" s="3">
        <v>1978</v>
      </c>
    </row>
    <row r="41" spans="1:12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>
        <f t="shared" si="1"/>
        <v>-1.3803328447462612E-3</v>
      </c>
      <c r="I41" t="s">
        <v>205</v>
      </c>
      <c r="J41" t="s">
        <v>224</v>
      </c>
      <c r="K41" t="s">
        <v>207</v>
      </c>
      <c r="L41" s="3">
        <v>1978</v>
      </c>
    </row>
    <row r="42" spans="1:12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>
        <f t="shared" si="1"/>
        <v>0</v>
      </c>
      <c r="I42" t="s">
        <v>26</v>
      </c>
      <c r="J42" t="s">
        <v>246</v>
      </c>
      <c r="K42" t="s">
        <v>37</v>
      </c>
      <c r="L42" s="3">
        <v>1978</v>
      </c>
    </row>
    <row r="43" spans="1:12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>
        <f t="shared" si="1"/>
        <v>-1.6563994136955132E-3</v>
      </c>
      <c r="I43" t="s">
        <v>52</v>
      </c>
      <c r="J43" t="s">
        <v>56</v>
      </c>
      <c r="K43" t="s">
        <v>54</v>
      </c>
      <c r="L43" s="3">
        <v>1978</v>
      </c>
    </row>
    <row r="44" spans="1:12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>
        <f t="shared" si="1"/>
        <v>-4.8311649566119141E-4</v>
      </c>
      <c r="I44" t="s">
        <v>64</v>
      </c>
      <c r="J44" t="s">
        <v>85</v>
      </c>
      <c r="K44" t="s">
        <v>66</v>
      </c>
      <c r="L44" s="3">
        <v>1978</v>
      </c>
    </row>
    <row r="45" spans="1:12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>
        <f t="shared" si="1"/>
        <v>-4.8311649566119141E-4</v>
      </c>
      <c r="I45" t="s">
        <v>64</v>
      </c>
      <c r="J45" t="s">
        <v>96</v>
      </c>
      <c r="K45" t="s">
        <v>66</v>
      </c>
      <c r="L45" s="3">
        <v>1978</v>
      </c>
    </row>
    <row r="46" spans="1:12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>
        <f t="shared" si="1"/>
        <v>-4.8311649566119141E-4</v>
      </c>
      <c r="I46" t="s">
        <v>64</v>
      </c>
      <c r="J46" t="s">
        <v>84</v>
      </c>
      <c r="K46" t="s">
        <v>66</v>
      </c>
      <c r="L46" s="3">
        <v>1978</v>
      </c>
    </row>
    <row r="47" spans="1:12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>
        <f t="shared" si="1"/>
        <v>-4.8311649566119141E-4</v>
      </c>
      <c r="I47" t="s">
        <v>64</v>
      </c>
      <c r="J47" t="s">
        <v>89</v>
      </c>
      <c r="K47" t="s">
        <v>66</v>
      </c>
      <c r="L47" s="3">
        <v>1978</v>
      </c>
    </row>
    <row r="48" spans="1:12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>
        <f t="shared" si="1"/>
        <v>-1.0559083340000001E-2</v>
      </c>
      <c r="I48" t="s">
        <v>27</v>
      </c>
      <c r="L48" s="3">
        <v>1978</v>
      </c>
    </row>
    <row r="49" spans="1:12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>
        <f t="shared" si="1"/>
        <v>-3.4714310780000006E-3</v>
      </c>
      <c r="I49" t="s">
        <v>27</v>
      </c>
      <c r="L49" s="3">
        <v>1978</v>
      </c>
    </row>
    <row r="50" spans="1:12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>
        <f t="shared" si="1"/>
        <v>-4.8311649566119141E-4</v>
      </c>
      <c r="I50" t="s">
        <v>64</v>
      </c>
      <c r="J50" t="s">
        <v>106</v>
      </c>
      <c r="K50" t="s">
        <v>66</v>
      </c>
      <c r="L50" s="3">
        <v>1978</v>
      </c>
    </row>
    <row r="51" spans="1:12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>
        <f t="shared" si="1"/>
        <v>-1.1583208480000001E-2</v>
      </c>
      <c r="I51" t="s">
        <v>28</v>
      </c>
      <c r="J51" t="s">
        <v>266</v>
      </c>
      <c r="K51" t="s">
        <v>66</v>
      </c>
      <c r="L51" s="3">
        <v>1978</v>
      </c>
    </row>
    <row r="52" spans="1:12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>
        <f t="shared" si="1"/>
        <v>4.523807946E-3</v>
      </c>
      <c r="I52" t="s">
        <v>281</v>
      </c>
      <c r="L52" s="3">
        <v>1978</v>
      </c>
    </row>
    <row r="53" spans="1:12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>
        <f t="shared" si="1"/>
        <v>-4.8311649566119141E-4</v>
      </c>
      <c r="I53" t="s">
        <v>64</v>
      </c>
      <c r="J53" t="s">
        <v>142</v>
      </c>
      <c r="K53" t="s">
        <v>66</v>
      </c>
      <c r="L53" s="3">
        <v>1978</v>
      </c>
    </row>
    <row r="54" spans="1:12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>
        <f t="shared" si="1"/>
        <v>-4.8311649566119141E-4</v>
      </c>
      <c r="I54" t="s">
        <v>64</v>
      </c>
      <c r="J54" t="s">
        <v>142</v>
      </c>
      <c r="K54" t="s">
        <v>66</v>
      </c>
      <c r="L54" s="3">
        <v>1978</v>
      </c>
    </row>
    <row r="55" spans="1:12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-1.3630000000000001E-3</v>
      </c>
      <c r="G55">
        <f t="shared" si="0"/>
        <v>-4158.7681001704004</v>
      </c>
      <c r="H55">
        <f t="shared" si="1"/>
        <v>-4.813388158000001E-2</v>
      </c>
      <c r="I55" t="s">
        <v>19</v>
      </c>
      <c r="L55" s="3">
        <v>1978</v>
      </c>
    </row>
    <row r="56" spans="1:12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>
        <f t="shared" si="1"/>
        <v>4.523807946E-3</v>
      </c>
      <c r="I56" t="s">
        <v>281</v>
      </c>
      <c r="L56" s="3">
        <v>1978</v>
      </c>
    </row>
    <row r="57" spans="1:12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>
        <f t="shared" si="1"/>
        <v>4.523807946E-3</v>
      </c>
      <c r="I57" t="s">
        <v>281</v>
      </c>
      <c r="L57" s="3">
        <v>1978</v>
      </c>
    </row>
    <row r="58" spans="1:12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>
        <f t="shared" si="1"/>
        <v>4.523807946E-3</v>
      </c>
      <c r="I58" t="s">
        <v>281</v>
      </c>
      <c r="L58" s="3">
        <v>1978</v>
      </c>
    </row>
    <row r="59" spans="1:12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>
        <f t="shared" si="1"/>
        <v>-4.8311649566119141E-4</v>
      </c>
      <c r="I59" t="s">
        <v>64</v>
      </c>
      <c r="J59" t="s">
        <v>103</v>
      </c>
      <c r="K59" t="s">
        <v>66</v>
      </c>
      <c r="L59" s="3">
        <v>1978</v>
      </c>
    </row>
    <row r="60" spans="1:12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>
        <f t="shared" si="1"/>
        <v>-4.8381084200000007E-3</v>
      </c>
      <c r="I60" t="s">
        <v>22</v>
      </c>
      <c r="L60" s="3">
        <v>1978</v>
      </c>
    </row>
    <row r="61" spans="1:12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>
        <f t="shared" si="1"/>
        <v>-4.8381084200000007E-3</v>
      </c>
      <c r="I61" t="s">
        <v>237</v>
      </c>
      <c r="L61" s="3">
        <v>1978</v>
      </c>
    </row>
    <row r="62" spans="1:12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>
        <f t="shared" si="1"/>
        <v>4.523807946E-3</v>
      </c>
      <c r="I62" t="s">
        <v>281</v>
      </c>
      <c r="L62" s="3">
        <v>1978</v>
      </c>
    </row>
    <row r="63" spans="1:12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>
        <f t="shared" si="1"/>
        <v>-9.3230702400000018E-3</v>
      </c>
      <c r="I63" t="s">
        <v>16</v>
      </c>
      <c r="J63" t="s">
        <v>38</v>
      </c>
      <c r="L63" s="3">
        <v>1978</v>
      </c>
    </row>
    <row r="64" spans="1:12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>
        <f t="shared" si="1"/>
        <v>4.523807946E-3</v>
      </c>
      <c r="I64" t="s">
        <v>281</v>
      </c>
      <c r="L64" s="3">
        <v>1978</v>
      </c>
    </row>
    <row r="65" spans="1:12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>
        <f t="shared" si="1"/>
        <v>4.523807946E-3</v>
      </c>
      <c r="I65" t="s">
        <v>281</v>
      </c>
      <c r="L65" s="3">
        <v>1978</v>
      </c>
    </row>
    <row r="66" spans="1:12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>
        <f t="shared" si="1"/>
        <v>4.523807946E-3</v>
      </c>
      <c r="I66" t="s">
        <v>281</v>
      </c>
      <c r="L66" s="3">
        <v>1978</v>
      </c>
    </row>
    <row r="67" spans="1:12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2">F67*3051187.1608</f>
        <v>-143.11293452136869</v>
      </c>
      <c r="H67">
        <f t="shared" ref="H67:H130" si="3">F67*35.31466</f>
        <v>-1.6563994136955132E-3</v>
      </c>
      <c r="I67" t="s">
        <v>52</v>
      </c>
      <c r="J67" t="s">
        <v>61</v>
      </c>
      <c r="K67" t="s">
        <v>54</v>
      </c>
      <c r="L67" s="3">
        <v>1978</v>
      </c>
    </row>
    <row r="68" spans="1:12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2"/>
        <v>-41.741272568732533</v>
      </c>
      <c r="H68">
        <f t="shared" si="3"/>
        <v>-4.8311649566119141E-4</v>
      </c>
      <c r="I68" t="s">
        <v>64</v>
      </c>
      <c r="J68" t="s">
        <v>83</v>
      </c>
      <c r="K68" t="s">
        <v>66</v>
      </c>
      <c r="L68" s="3">
        <v>1978</v>
      </c>
    </row>
    <row r="69" spans="1:12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2"/>
        <v>-41.741272568732533</v>
      </c>
      <c r="H69">
        <f t="shared" si="3"/>
        <v>-4.8311649566119141E-4</v>
      </c>
      <c r="I69" t="s">
        <v>64</v>
      </c>
      <c r="J69" t="s">
        <v>95</v>
      </c>
      <c r="K69" t="s">
        <v>66</v>
      </c>
      <c r="L69" s="3">
        <v>1978</v>
      </c>
    </row>
    <row r="70" spans="1:12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2"/>
        <v>-9998.7403259416005</v>
      </c>
      <c r="H70">
        <f t="shared" si="3"/>
        <v>-0.11572614082</v>
      </c>
      <c r="I70" t="s">
        <v>14</v>
      </c>
      <c r="L70" s="3">
        <v>1978</v>
      </c>
    </row>
    <row r="71" spans="1:12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2"/>
        <v>0</v>
      </c>
      <c r="H71">
        <f t="shared" si="3"/>
        <v>0</v>
      </c>
      <c r="I71" t="s">
        <v>273</v>
      </c>
      <c r="J71" t="s">
        <v>38</v>
      </c>
      <c r="K71" t="s">
        <v>39</v>
      </c>
      <c r="L71" s="3">
        <v>1978</v>
      </c>
    </row>
    <row r="72" spans="1:12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2"/>
        <v>390.85707529848003</v>
      </c>
      <c r="H72">
        <f t="shared" si="3"/>
        <v>4.523807946E-3</v>
      </c>
      <c r="I72" t="s">
        <v>281</v>
      </c>
      <c r="L72" s="3">
        <v>1978</v>
      </c>
    </row>
    <row r="73" spans="1:12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2"/>
        <v>390.85707529848003</v>
      </c>
      <c r="H73">
        <f t="shared" si="3"/>
        <v>4.523807946E-3</v>
      </c>
      <c r="I73" t="s">
        <v>281</v>
      </c>
      <c r="L73" s="3">
        <v>1978</v>
      </c>
    </row>
    <row r="74" spans="1:12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2"/>
        <v>390.85707529848003</v>
      </c>
      <c r="H74">
        <f t="shared" si="3"/>
        <v>4.523807946E-3</v>
      </c>
      <c r="I74" t="s">
        <v>281</v>
      </c>
      <c r="L74" s="3">
        <v>1978</v>
      </c>
    </row>
    <row r="75" spans="1:12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2"/>
        <v>390.85707529848003</v>
      </c>
      <c r="H75">
        <f t="shared" si="3"/>
        <v>4.523807946E-3</v>
      </c>
      <c r="I75" t="s">
        <v>281</v>
      </c>
      <c r="L75" s="3">
        <v>1978</v>
      </c>
    </row>
    <row r="76" spans="1:12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2"/>
        <v>-41.741272568732533</v>
      </c>
      <c r="H76">
        <f t="shared" si="3"/>
        <v>-4.8311649566119141E-4</v>
      </c>
      <c r="I76" t="s">
        <v>64</v>
      </c>
      <c r="J76" t="s">
        <v>88</v>
      </c>
      <c r="K76" t="s">
        <v>66</v>
      </c>
      <c r="L76" s="3">
        <v>1978</v>
      </c>
    </row>
    <row r="77" spans="1:12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2"/>
        <v>-41.741272568732533</v>
      </c>
      <c r="H77">
        <f t="shared" si="3"/>
        <v>-4.8311649566119141E-4</v>
      </c>
      <c r="I77" t="s">
        <v>64</v>
      </c>
      <c r="J77" t="s">
        <v>90</v>
      </c>
      <c r="K77" t="s">
        <v>66</v>
      </c>
      <c r="L77" s="3">
        <v>1978</v>
      </c>
    </row>
    <row r="78" spans="1:12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2"/>
        <v>-924.50970972240009</v>
      </c>
      <c r="H78">
        <f t="shared" si="3"/>
        <v>-1.0700341980000002E-2</v>
      </c>
      <c r="I78" t="s">
        <v>12</v>
      </c>
      <c r="L78" s="3">
        <v>1978</v>
      </c>
    </row>
    <row r="79" spans="1:12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2"/>
        <v>-924.50970972240009</v>
      </c>
      <c r="H79">
        <f t="shared" si="3"/>
        <v>-1.0700341980000002E-2</v>
      </c>
      <c r="I79" t="s">
        <v>12</v>
      </c>
      <c r="L79" s="3">
        <v>1978</v>
      </c>
    </row>
    <row r="80" spans="1:12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2"/>
        <v>-16.577248248725205</v>
      </c>
      <c r="H80">
        <f t="shared" si="3"/>
        <v>-1.9186626541973031E-4</v>
      </c>
      <c r="I80" t="s">
        <v>35</v>
      </c>
      <c r="J80" t="s">
        <v>36</v>
      </c>
      <c r="K80" t="s">
        <v>37</v>
      </c>
      <c r="L80" s="3">
        <v>1978</v>
      </c>
    </row>
    <row r="81" spans="1:12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2"/>
        <v>-125.09867359280001</v>
      </c>
      <c r="H81">
        <f t="shared" si="3"/>
        <v>-1.4479010600000001E-3</v>
      </c>
      <c r="I81" t="s">
        <v>13</v>
      </c>
      <c r="J81" t="s">
        <v>272</v>
      </c>
      <c r="K81" t="s">
        <v>66</v>
      </c>
      <c r="L81" s="3">
        <v>1978</v>
      </c>
    </row>
    <row r="82" spans="1:12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2"/>
        <v>-402.75670522560006</v>
      </c>
      <c r="H82">
        <f t="shared" si="3"/>
        <v>-4.6615351200000009E-3</v>
      </c>
      <c r="I82" t="s">
        <v>17</v>
      </c>
      <c r="L82" s="3">
        <v>1978</v>
      </c>
    </row>
    <row r="83" spans="1:12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2"/>
        <v>-991.63582726000004</v>
      </c>
      <c r="H83">
        <f t="shared" si="3"/>
        <v>-1.1477264500000001E-2</v>
      </c>
      <c r="I83" t="s">
        <v>25</v>
      </c>
      <c r="L83" s="3">
        <v>1978</v>
      </c>
    </row>
    <row r="84" spans="1:12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2"/>
        <v>-598.03268351680003</v>
      </c>
      <c r="H84">
        <f t="shared" si="3"/>
        <v>-6.9216733600000009E-3</v>
      </c>
      <c r="I84" t="s">
        <v>24</v>
      </c>
      <c r="J84" t="s">
        <v>280</v>
      </c>
      <c r="K84" t="s">
        <v>47</v>
      </c>
      <c r="L84" s="3">
        <v>1978</v>
      </c>
    </row>
    <row r="85" spans="1:12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2"/>
        <v>390.85707529848003</v>
      </c>
      <c r="H85">
        <f t="shared" si="3"/>
        <v>4.523807946E-3</v>
      </c>
      <c r="I85" t="s">
        <v>281</v>
      </c>
      <c r="L85" s="3">
        <v>1978</v>
      </c>
    </row>
    <row r="86" spans="1:12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2"/>
        <v>-143.11293452136869</v>
      </c>
      <c r="H86">
        <f t="shared" si="3"/>
        <v>-1.6563994136955132E-3</v>
      </c>
      <c r="I86" t="s">
        <v>52</v>
      </c>
      <c r="J86" t="s">
        <v>53</v>
      </c>
      <c r="K86" t="s">
        <v>54</v>
      </c>
      <c r="L86" s="3">
        <v>1978</v>
      </c>
    </row>
    <row r="87" spans="1:12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2"/>
        <v>-143.11293452136869</v>
      </c>
      <c r="H87">
        <f t="shared" si="3"/>
        <v>-1.6563994136955132E-3</v>
      </c>
      <c r="I87" t="s">
        <v>52</v>
      </c>
      <c r="J87" t="s">
        <v>57</v>
      </c>
      <c r="K87" t="s">
        <v>54</v>
      </c>
      <c r="L87" s="3">
        <v>1978</v>
      </c>
    </row>
    <row r="88" spans="1:12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2"/>
        <v>390.85707529848003</v>
      </c>
      <c r="H88">
        <f t="shared" si="3"/>
        <v>4.523807946E-3</v>
      </c>
      <c r="I88" t="s">
        <v>281</v>
      </c>
      <c r="L88" s="3">
        <v>1978</v>
      </c>
    </row>
    <row r="89" spans="1:12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2"/>
        <v>-143.11293452136869</v>
      </c>
      <c r="H89">
        <f t="shared" si="3"/>
        <v>-1.6563994136955132E-3</v>
      </c>
      <c r="I89" t="s">
        <v>52</v>
      </c>
      <c r="J89" t="s">
        <v>55</v>
      </c>
      <c r="K89" t="s">
        <v>54</v>
      </c>
      <c r="L89" s="3">
        <v>1978</v>
      </c>
    </row>
    <row r="90" spans="1:12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2"/>
        <v>-41.741272568732533</v>
      </c>
      <c r="H90">
        <f t="shared" si="3"/>
        <v>-4.8311649566119141E-4</v>
      </c>
      <c r="I90" t="s">
        <v>64</v>
      </c>
      <c r="J90" t="s">
        <v>93</v>
      </c>
      <c r="K90" t="s">
        <v>66</v>
      </c>
      <c r="L90" s="3">
        <v>1978</v>
      </c>
    </row>
    <row r="91" spans="1:12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2"/>
        <v>390.85707529848003</v>
      </c>
      <c r="H91">
        <f t="shared" si="3"/>
        <v>4.523807946E-3</v>
      </c>
      <c r="I91" t="s">
        <v>281</v>
      </c>
      <c r="L91" s="3">
        <v>1978</v>
      </c>
    </row>
    <row r="92" spans="1:12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2"/>
        <v>-41.741272568732533</v>
      </c>
      <c r="H92">
        <f t="shared" si="3"/>
        <v>-4.8311649566119141E-4</v>
      </c>
      <c r="I92" t="s">
        <v>64</v>
      </c>
      <c r="J92" t="s">
        <v>94</v>
      </c>
      <c r="K92" t="s">
        <v>66</v>
      </c>
      <c r="L92" s="3">
        <v>1978</v>
      </c>
    </row>
    <row r="93" spans="1:12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2"/>
        <v>-41.741272568732533</v>
      </c>
      <c r="H93">
        <f t="shared" si="3"/>
        <v>-4.8311649566119141E-4</v>
      </c>
      <c r="I93" t="s">
        <v>64</v>
      </c>
      <c r="J93" t="s">
        <v>98</v>
      </c>
      <c r="K93" t="s">
        <v>66</v>
      </c>
      <c r="L93" s="3">
        <v>1978</v>
      </c>
    </row>
    <row r="94" spans="1:12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2"/>
        <v>390.85707529848003</v>
      </c>
      <c r="H94">
        <f t="shared" si="3"/>
        <v>4.523807946E-3</v>
      </c>
      <c r="I94" t="s">
        <v>281</v>
      </c>
      <c r="L94" s="3">
        <v>1978</v>
      </c>
    </row>
    <row r="95" spans="1:12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2"/>
        <v>390.85707529848003</v>
      </c>
      <c r="H95">
        <f t="shared" si="3"/>
        <v>4.523807946E-3</v>
      </c>
      <c r="I95" t="s">
        <v>281</v>
      </c>
      <c r="L95" s="3">
        <v>1978</v>
      </c>
    </row>
    <row r="96" spans="1:12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2"/>
        <v>0</v>
      </c>
      <c r="H96">
        <f t="shared" si="3"/>
        <v>0</v>
      </c>
      <c r="I96" t="s">
        <v>29</v>
      </c>
      <c r="J96" t="s">
        <v>250</v>
      </c>
      <c r="K96" t="s">
        <v>253</v>
      </c>
      <c r="L96" s="3">
        <v>1978</v>
      </c>
    </row>
    <row r="97" spans="1:12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2"/>
        <v>0</v>
      </c>
      <c r="H97">
        <f t="shared" si="3"/>
        <v>0</v>
      </c>
      <c r="I97" t="s">
        <v>30</v>
      </c>
      <c r="J97" t="s">
        <v>251</v>
      </c>
      <c r="K97" t="s">
        <v>253</v>
      </c>
      <c r="L97" s="3">
        <v>1978</v>
      </c>
    </row>
    <row r="98" spans="1:12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2"/>
        <v>0</v>
      </c>
      <c r="H98">
        <f t="shared" si="3"/>
        <v>0</v>
      </c>
      <c r="I98" t="s">
        <v>31</v>
      </c>
      <c r="J98" t="s">
        <v>252</v>
      </c>
      <c r="K98" t="s">
        <v>253</v>
      </c>
      <c r="L98" s="3">
        <v>1978</v>
      </c>
    </row>
    <row r="99" spans="1:12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2"/>
        <v>390.85707529848003</v>
      </c>
      <c r="H99">
        <f t="shared" si="3"/>
        <v>4.523807946E-3</v>
      </c>
      <c r="I99" t="s">
        <v>281</v>
      </c>
      <c r="L99" s="3">
        <v>1978</v>
      </c>
    </row>
    <row r="100" spans="1:12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2"/>
        <v>-41.741272568732533</v>
      </c>
      <c r="H100">
        <f t="shared" si="3"/>
        <v>-4.8311649566119141E-4</v>
      </c>
      <c r="I100" t="s">
        <v>64</v>
      </c>
      <c r="J100" t="s">
        <v>97</v>
      </c>
      <c r="K100" t="s">
        <v>66</v>
      </c>
      <c r="L100" s="3">
        <v>1978</v>
      </c>
    </row>
    <row r="101" spans="1:12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2"/>
        <v>-125.09867359280001</v>
      </c>
      <c r="H101">
        <f t="shared" si="3"/>
        <v>-1.4479010600000001E-3</v>
      </c>
      <c r="I101" t="s">
        <v>15</v>
      </c>
      <c r="J101" t="s">
        <v>271</v>
      </c>
      <c r="K101" t="s">
        <v>66</v>
      </c>
      <c r="L101" s="3">
        <v>1978</v>
      </c>
    </row>
    <row r="102" spans="1:12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2"/>
        <v>0</v>
      </c>
      <c r="H102">
        <f t="shared" si="3"/>
        <v>0</v>
      </c>
      <c r="I102" t="s">
        <v>242</v>
      </c>
      <c r="J102" t="s">
        <v>257</v>
      </c>
      <c r="K102" t="s">
        <v>34</v>
      </c>
      <c r="L102" s="3">
        <v>1978</v>
      </c>
    </row>
    <row r="103" spans="1:12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2"/>
        <v>-41.741272568732533</v>
      </c>
      <c r="H103">
        <f t="shared" si="3"/>
        <v>-4.8311649566119141E-4</v>
      </c>
      <c r="I103" t="s">
        <v>64</v>
      </c>
      <c r="J103" t="s">
        <v>102</v>
      </c>
      <c r="K103" t="s">
        <v>66</v>
      </c>
      <c r="L103" s="3">
        <v>1978</v>
      </c>
    </row>
    <row r="104" spans="1:12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2"/>
        <v>0</v>
      </c>
      <c r="H104">
        <f t="shared" si="3"/>
        <v>0</v>
      </c>
      <c r="I104" t="s">
        <v>239</v>
      </c>
      <c r="J104" t="s">
        <v>249</v>
      </c>
      <c r="K104" t="s">
        <v>253</v>
      </c>
      <c r="L104" s="3">
        <v>1978</v>
      </c>
    </row>
    <row r="105" spans="1:12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2"/>
        <v>0</v>
      </c>
      <c r="H105">
        <f t="shared" si="3"/>
        <v>0</v>
      </c>
      <c r="I105" t="s">
        <v>239</v>
      </c>
      <c r="J105" t="s">
        <v>249</v>
      </c>
      <c r="K105" t="s">
        <v>253</v>
      </c>
      <c r="L105" s="3">
        <v>1978</v>
      </c>
    </row>
    <row r="106" spans="1:12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2"/>
        <v>-2404.3354827103999</v>
      </c>
      <c r="H106">
        <f t="shared" si="3"/>
        <v>-2.7827952080000003E-2</v>
      </c>
      <c r="I106" t="s">
        <v>18</v>
      </c>
      <c r="L106" s="3">
        <v>1978</v>
      </c>
    </row>
    <row r="107" spans="1:12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2"/>
        <v>-601.08387067759998</v>
      </c>
      <c r="H107">
        <f t="shared" si="3"/>
        <v>-6.9569880200000007E-3</v>
      </c>
      <c r="I107" t="s">
        <v>20</v>
      </c>
      <c r="J107" t="s">
        <v>262</v>
      </c>
      <c r="K107" t="s">
        <v>39</v>
      </c>
      <c r="L107" s="3">
        <v>1978</v>
      </c>
    </row>
    <row r="108" spans="1:12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2"/>
        <v>-399.70551806480006</v>
      </c>
      <c r="H108">
        <f t="shared" si="3"/>
        <v>-4.6262204600000011E-3</v>
      </c>
      <c r="I108" t="s">
        <v>20</v>
      </c>
      <c r="J108" t="s">
        <v>262</v>
      </c>
      <c r="K108" t="s">
        <v>39</v>
      </c>
      <c r="L108" s="3">
        <v>1978</v>
      </c>
    </row>
    <row r="109" spans="1:12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-1.9699999999999999E-4</v>
      </c>
      <c r="G109">
        <f t="shared" si="2"/>
        <v>-601.08387067759998</v>
      </c>
      <c r="H109">
        <f t="shared" si="3"/>
        <v>-6.9569880200000007E-3</v>
      </c>
      <c r="I109" t="s">
        <v>43</v>
      </c>
      <c r="J109" t="s">
        <v>44</v>
      </c>
      <c r="K109" t="s">
        <v>34</v>
      </c>
      <c r="L109" s="3">
        <v>1978</v>
      </c>
    </row>
    <row r="110" spans="1:12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2"/>
        <v>0</v>
      </c>
      <c r="H110">
        <f t="shared" si="3"/>
        <v>0</v>
      </c>
      <c r="I110" t="s">
        <v>242</v>
      </c>
      <c r="J110" t="s">
        <v>258</v>
      </c>
      <c r="K110" t="s">
        <v>34</v>
      </c>
      <c r="L110" s="3">
        <v>1978</v>
      </c>
    </row>
    <row r="111" spans="1:12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2"/>
        <v>0</v>
      </c>
      <c r="H111">
        <f t="shared" si="3"/>
        <v>0</v>
      </c>
      <c r="I111" t="s">
        <v>242</v>
      </c>
      <c r="J111" t="s">
        <v>259</v>
      </c>
      <c r="K111" t="s">
        <v>34</v>
      </c>
      <c r="L111" s="3">
        <v>1978</v>
      </c>
    </row>
    <row r="112" spans="1:12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2"/>
        <v>-3005.4193533880002</v>
      </c>
      <c r="H112">
        <f t="shared" si="3"/>
        <v>-3.4784940100000002E-2</v>
      </c>
      <c r="I112" t="s">
        <v>21</v>
      </c>
      <c r="J112" t="s">
        <v>255</v>
      </c>
      <c r="L112" s="3">
        <v>1978</v>
      </c>
    </row>
    <row r="113" spans="1:12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2"/>
        <v>-1290.6521690183999</v>
      </c>
      <c r="H113">
        <f t="shared" si="3"/>
        <v>-1.4938101180000002E-2</v>
      </c>
      <c r="I113" t="s">
        <v>21</v>
      </c>
      <c r="J113" t="s">
        <v>268</v>
      </c>
      <c r="L113" s="3">
        <v>1978</v>
      </c>
    </row>
    <row r="114" spans="1:12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2"/>
        <v>0</v>
      </c>
      <c r="H114">
        <f t="shared" si="3"/>
        <v>0</v>
      </c>
      <c r="I114" t="s">
        <v>242</v>
      </c>
      <c r="J114" t="s">
        <v>243</v>
      </c>
      <c r="K114" t="s">
        <v>34</v>
      </c>
      <c r="L114" s="3">
        <v>1978</v>
      </c>
    </row>
    <row r="115" spans="1:12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2"/>
        <v>0</v>
      </c>
      <c r="H115">
        <f t="shared" si="3"/>
        <v>0</v>
      </c>
      <c r="I115" t="s">
        <v>242</v>
      </c>
      <c r="J115" t="s">
        <v>267</v>
      </c>
      <c r="K115" t="s">
        <v>34</v>
      </c>
      <c r="L115" s="3">
        <v>1978</v>
      </c>
    </row>
    <row r="116" spans="1:12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2"/>
        <v>0</v>
      </c>
      <c r="H116">
        <f t="shared" si="3"/>
        <v>0</v>
      </c>
      <c r="I116" t="s">
        <v>32</v>
      </c>
      <c r="J116" t="s">
        <v>240</v>
      </c>
      <c r="K116" t="s">
        <v>34</v>
      </c>
      <c r="L116" s="3">
        <v>1978</v>
      </c>
    </row>
    <row r="117" spans="1:12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-1.3110000000000001E-3</v>
      </c>
      <c r="G117">
        <f t="shared" si="2"/>
        <v>-4000.1063678088008</v>
      </c>
      <c r="H117">
        <f t="shared" si="3"/>
        <v>-4.629751926000001E-2</v>
      </c>
      <c r="I117" t="s">
        <v>254</v>
      </c>
      <c r="J117" t="s">
        <v>248</v>
      </c>
      <c r="K117" t="s">
        <v>34</v>
      </c>
      <c r="L117" s="3">
        <v>1978</v>
      </c>
    </row>
    <row r="118" spans="1:12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2"/>
        <v>-41.741272568732533</v>
      </c>
      <c r="H118">
        <f t="shared" si="3"/>
        <v>-4.8311649566119141E-4</v>
      </c>
      <c r="I118" t="s">
        <v>64</v>
      </c>
      <c r="J118" t="s">
        <v>81</v>
      </c>
      <c r="K118" t="s">
        <v>66</v>
      </c>
      <c r="L118" s="3">
        <v>1978</v>
      </c>
    </row>
    <row r="119" spans="1:12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2"/>
        <v>-41.741272568732533</v>
      </c>
      <c r="H119">
        <f t="shared" si="3"/>
        <v>-4.8311649566119141E-4</v>
      </c>
      <c r="I119" t="s">
        <v>64</v>
      </c>
      <c r="J119" t="s">
        <v>87</v>
      </c>
      <c r="K119" t="s">
        <v>66</v>
      </c>
      <c r="L119" s="3">
        <v>1978</v>
      </c>
    </row>
    <row r="120" spans="1:12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2"/>
        <v>-41.741272568732533</v>
      </c>
      <c r="H120">
        <f t="shared" si="3"/>
        <v>-4.8311649566119141E-4</v>
      </c>
      <c r="I120" t="s">
        <v>64</v>
      </c>
      <c r="J120" t="s">
        <v>91</v>
      </c>
      <c r="K120" t="s">
        <v>66</v>
      </c>
      <c r="L120" s="3">
        <v>1978</v>
      </c>
    </row>
    <row r="121" spans="1:12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2"/>
        <v>-41.741272568732533</v>
      </c>
      <c r="H121">
        <f t="shared" si="3"/>
        <v>-4.8311649566119141E-4</v>
      </c>
      <c r="I121" t="s">
        <v>64</v>
      </c>
      <c r="J121" t="s">
        <v>92</v>
      </c>
      <c r="K121" t="s">
        <v>66</v>
      </c>
      <c r="L121" s="3">
        <v>1978</v>
      </c>
    </row>
    <row r="122" spans="1:12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2"/>
        <v>-41.741272568732533</v>
      </c>
      <c r="H122">
        <f t="shared" si="3"/>
        <v>-4.8311649566119141E-4</v>
      </c>
      <c r="I122" t="s">
        <v>64</v>
      </c>
      <c r="J122" t="s">
        <v>99</v>
      </c>
      <c r="K122" t="s">
        <v>66</v>
      </c>
      <c r="L122" s="3">
        <v>1978</v>
      </c>
    </row>
    <row r="123" spans="1:12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2"/>
        <v>-119.26077876780724</v>
      </c>
      <c r="H123">
        <f t="shared" si="3"/>
        <v>-1.3803328447462612E-3</v>
      </c>
      <c r="I123" t="s">
        <v>205</v>
      </c>
      <c r="J123" t="s">
        <v>225</v>
      </c>
      <c r="K123" t="s">
        <v>207</v>
      </c>
      <c r="L123" s="3">
        <v>1978</v>
      </c>
    </row>
    <row r="124" spans="1:12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2"/>
        <v>0</v>
      </c>
      <c r="H124">
        <f t="shared" si="3"/>
        <v>0</v>
      </c>
      <c r="I124" t="s">
        <v>32</v>
      </c>
      <c r="J124" t="s">
        <v>241</v>
      </c>
      <c r="K124" t="s">
        <v>34</v>
      </c>
      <c r="L124" s="3">
        <v>1978</v>
      </c>
    </row>
    <row r="125" spans="1:12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2"/>
        <v>-41.741272568732533</v>
      </c>
      <c r="H125">
        <f t="shared" si="3"/>
        <v>-4.8311649566119141E-4</v>
      </c>
      <c r="I125" t="s">
        <v>64</v>
      </c>
      <c r="J125" t="s">
        <v>80</v>
      </c>
      <c r="K125" t="s">
        <v>66</v>
      </c>
      <c r="L125" s="3">
        <v>1978</v>
      </c>
    </row>
    <row r="126" spans="1:12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2"/>
        <v>-41.741272568732533</v>
      </c>
      <c r="H126">
        <f t="shared" si="3"/>
        <v>-4.8311649566119141E-4</v>
      </c>
      <c r="I126" t="s">
        <v>64</v>
      </c>
      <c r="J126" t="s">
        <v>82</v>
      </c>
      <c r="K126" t="s">
        <v>66</v>
      </c>
      <c r="L126" s="3">
        <v>1978</v>
      </c>
    </row>
    <row r="127" spans="1:12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-1.5699999999999999E-4</v>
      </c>
      <c r="G127">
        <f t="shared" si="2"/>
        <v>-479.0363842456</v>
      </c>
      <c r="H127">
        <f t="shared" si="3"/>
        <v>-5.5444016200000001E-3</v>
      </c>
      <c r="I127" t="s">
        <v>11</v>
      </c>
      <c r="J127" t="s">
        <v>269</v>
      </c>
      <c r="K127" t="s">
        <v>34</v>
      </c>
      <c r="L127" s="3">
        <v>1978</v>
      </c>
    </row>
    <row r="128" spans="1:12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-1.5699999999999999E-4</v>
      </c>
      <c r="G128">
        <f t="shared" si="2"/>
        <v>-479.0363842456</v>
      </c>
      <c r="H128">
        <f t="shared" si="3"/>
        <v>-5.5444016200000001E-3</v>
      </c>
      <c r="I128" t="s">
        <v>11</v>
      </c>
      <c r="J128" t="s">
        <v>270</v>
      </c>
      <c r="K128" t="s">
        <v>34</v>
      </c>
      <c r="L128" s="3">
        <v>1978</v>
      </c>
    </row>
    <row r="129" spans="1:12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2"/>
        <v>0</v>
      </c>
      <c r="H129">
        <f t="shared" si="3"/>
        <v>0</v>
      </c>
      <c r="I129" t="s">
        <v>32</v>
      </c>
      <c r="J129" t="s">
        <v>33</v>
      </c>
      <c r="K129" t="s">
        <v>34</v>
      </c>
      <c r="L129" s="3">
        <v>1978</v>
      </c>
    </row>
    <row r="130" spans="1:12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2"/>
        <v>-1998.5275903240001</v>
      </c>
      <c r="H130">
        <f t="shared" si="3"/>
        <v>-2.3131102300000001E-2</v>
      </c>
      <c r="I130" t="s">
        <v>242</v>
      </c>
      <c r="J130" t="s">
        <v>261</v>
      </c>
      <c r="K130" t="s">
        <v>34</v>
      </c>
      <c r="L130" s="3">
        <v>1978</v>
      </c>
    </row>
    <row r="131" spans="1:12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4">F131*3051187.1608</f>
        <v>0</v>
      </c>
      <c r="H131">
        <f t="shared" ref="H131:H194" si="5">F131*35.31466</f>
        <v>0</v>
      </c>
      <c r="I131" t="s">
        <v>242</v>
      </c>
      <c r="J131" t="s">
        <v>260</v>
      </c>
      <c r="K131" t="s">
        <v>34</v>
      </c>
      <c r="L131" s="3">
        <v>1978</v>
      </c>
    </row>
    <row r="132" spans="1:12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-3.9800000000000002E-4</v>
      </c>
      <c r="G132">
        <f t="shared" si="4"/>
        <v>-1214.3724899984002</v>
      </c>
      <c r="H132">
        <f t="shared" si="5"/>
        <v>-1.4055234680000002E-2</v>
      </c>
      <c r="I132" t="s">
        <v>10</v>
      </c>
      <c r="J132" t="s">
        <v>269</v>
      </c>
      <c r="L132" s="3">
        <v>1978</v>
      </c>
    </row>
    <row r="133" spans="1:12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-3.9800000000000002E-4</v>
      </c>
      <c r="G133">
        <f t="shared" si="4"/>
        <v>-1214.3724899984002</v>
      </c>
      <c r="H133">
        <f t="shared" si="5"/>
        <v>-1.4055234680000002E-2</v>
      </c>
      <c r="I133" t="s">
        <v>10</v>
      </c>
      <c r="J133" t="s">
        <v>270</v>
      </c>
      <c r="L133" s="3">
        <v>1978</v>
      </c>
    </row>
    <row r="134" spans="1:12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-1.3110000000000001E-3</v>
      </c>
      <c r="G134">
        <f t="shared" si="4"/>
        <v>-4000.1063678088008</v>
      </c>
      <c r="H134">
        <f t="shared" si="5"/>
        <v>-4.629751926000001E-2</v>
      </c>
      <c r="I134" t="s">
        <v>254</v>
      </c>
      <c r="J134" t="s">
        <v>247</v>
      </c>
      <c r="K134" t="s">
        <v>34</v>
      </c>
      <c r="L134" s="3">
        <v>1978</v>
      </c>
    </row>
    <row r="135" spans="1:12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4"/>
        <v>0</v>
      </c>
      <c r="H135">
        <f t="shared" si="5"/>
        <v>0</v>
      </c>
      <c r="I135" t="s">
        <v>244</v>
      </c>
      <c r="J135" t="s">
        <v>245</v>
      </c>
      <c r="L135" s="3">
        <v>1978</v>
      </c>
    </row>
    <row r="136" spans="1:12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-7.5160000000000001E-3</v>
      </c>
      <c r="G136">
        <f t="shared" si="4"/>
        <v>-22932.722700572802</v>
      </c>
      <c r="H136">
        <f t="shared" si="5"/>
        <v>-0.26542498456000002</v>
      </c>
      <c r="I136" t="s">
        <v>242</v>
      </c>
      <c r="J136" t="s">
        <v>256</v>
      </c>
      <c r="K136" t="s">
        <v>34</v>
      </c>
      <c r="L136" s="3">
        <v>1978</v>
      </c>
    </row>
    <row r="137" spans="1:12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4"/>
        <v>-41.741272568732533</v>
      </c>
      <c r="H137">
        <f t="shared" si="5"/>
        <v>-4.8311649566119141E-4</v>
      </c>
      <c r="I137" t="s">
        <v>64</v>
      </c>
      <c r="J137" t="s">
        <v>79</v>
      </c>
      <c r="K137" t="s">
        <v>66</v>
      </c>
      <c r="L137" s="3">
        <v>1978</v>
      </c>
    </row>
    <row r="138" spans="1:12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4"/>
        <v>-501.00000000088238</v>
      </c>
      <c r="H138">
        <f t="shared" si="5"/>
        <v>-5.7986100909628484E-3</v>
      </c>
      <c r="I138" t="s">
        <v>238</v>
      </c>
      <c r="J138" t="s">
        <v>274</v>
      </c>
      <c r="K138" t="s">
        <v>34</v>
      </c>
      <c r="L138" s="3">
        <v>1978</v>
      </c>
    </row>
    <row r="139" spans="1:12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4"/>
        <v>-143.11293452136869</v>
      </c>
      <c r="H139">
        <f t="shared" si="5"/>
        <v>-1.6563994136955132E-3</v>
      </c>
      <c r="I139" t="s">
        <v>52</v>
      </c>
      <c r="J139" t="s">
        <v>59</v>
      </c>
      <c r="K139" t="s">
        <v>54</v>
      </c>
      <c r="L139" s="3">
        <v>1978</v>
      </c>
    </row>
    <row r="140" spans="1:12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4"/>
        <v>-41.741272568732533</v>
      </c>
      <c r="H140">
        <f t="shared" si="5"/>
        <v>-4.8311649566119141E-4</v>
      </c>
      <c r="I140" t="s">
        <v>64</v>
      </c>
      <c r="J140" t="s">
        <v>104</v>
      </c>
      <c r="K140" t="s">
        <v>66</v>
      </c>
      <c r="L140" s="3">
        <v>1978</v>
      </c>
    </row>
    <row r="141" spans="1:12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4"/>
        <v>-119.26077876780724</v>
      </c>
      <c r="H141">
        <f t="shared" si="5"/>
        <v>-1.3803328447462612E-3</v>
      </c>
      <c r="I141" t="s">
        <v>205</v>
      </c>
      <c r="J141" t="s">
        <v>227</v>
      </c>
      <c r="K141" t="s">
        <v>207</v>
      </c>
      <c r="L141" s="3">
        <v>1978</v>
      </c>
    </row>
    <row r="142" spans="1:12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4"/>
        <v>-119.26077876780724</v>
      </c>
      <c r="H142">
        <f t="shared" si="5"/>
        <v>-1.3803328447462612E-3</v>
      </c>
      <c r="I142" t="s">
        <v>205</v>
      </c>
      <c r="J142" t="s">
        <v>208</v>
      </c>
      <c r="K142" t="s">
        <v>207</v>
      </c>
      <c r="L142" s="3">
        <v>1978</v>
      </c>
    </row>
    <row r="143" spans="1:12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4"/>
        <v>-41.741272568732533</v>
      </c>
      <c r="H143">
        <f t="shared" si="5"/>
        <v>-4.8311649566119141E-4</v>
      </c>
      <c r="I143" t="s">
        <v>64</v>
      </c>
      <c r="J143" t="s">
        <v>157</v>
      </c>
      <c r="K143" t="s">
        <v>66</v>
      </c>
      <c r="L143" s="3">
        <v>1978</v>
      </c>
    </row>
    <row r="144" spans="1:12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4"/>
        <v>-41.741272568732533</v>
      </c>
      <c r="H144">
        <f t="shared" si="5"/>
        <v>-4.8311649566119141E-4</v>
      </c>
      <c r="I144" t="s">
        <v>64</v>
      </c>
      <c r="J144" t="s">
        <v>203</v>
      </c>
      <c r="K144" t="s">
        <v>66</v>
      </c>
      <c r="L144" s="3">
        <v>1978</v>
      </c>
    </row>
    <row r="145" spans="1:12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4"/>
        <v>-41.741272568732533</v>
      </c>
      <c r="H145">
        <f t="shared" si="5"/>
        <v>-4.8311649566119141E-4</v>
      </c>
      <c r="I145" t="s">
        <v>64</v>
      </c>
      <c r="J145" t="s">
        <v>101</v>
      </c>
      <c r="K145" t="s">
        <v>66</v>
      </c>
      <c r="L145" s="3">
        <v>1978</v>
      </c>
    </row>
    <row r="146" spans="1:12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4"/>
        <v>-41.741272568732533</v>
      </c>
      <c r="H146">
        <f t="shared" si="5"/>
        <v>-4.8311649566119141E-4</v>
      </c>
      <c r="I146" t="s">
        <v>64</v>
      </c>
      <c r="J146" t="s">
        <v>125</v>
      </c>
      <c r="K146" t="s">
        <v>66</v>
      </c>
      <c r="L146" s="3">
        <v>1978</v>
      </c>
    </row>
    <row r="147" spans="1:12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4"/>
        <v>-41.741272568732533</v>
      </c>
      <c r="H147">
        <f t="shared" si="5"/>
        <v>-4.8311649566119141E-4</v>
      </c>
      <c r="I147" t="s">
        <v>64</v>
      </c>
      <c r="J147" t="s">
        <v>176</v>
      </c>
      <c r="K147" t="s">
        <v>66</v>
      </c>
      <c r="L147" s="3">
        <v>1978</v>
      </c>
    </row>
    <row r="148" spans="1:12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4"/>
        <v>-41.741272568732533</v>
      </c>
      <c r="H148">
        <f t="shared" si="5"/>
        <v>-4.8311649566119141E-4</v>
      </c>
      <c r="I148" t="s">
        <v>64</v>
      </c>
      <c r="J148" t="s">
        <v>184</v>
      </c>
      <c r="K148" t="s">
        <v>66</v>
      </c>
      <c r="L148" s="3">
        <v>1978</v>
      </c>
    </row>
    <row r="149" spans="1:12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4"/>
        <v>-41.741272568732533</v>
      </c>
      <c r="H149">
        <f t="shared" si="5"/>
        <v>-4.8311649566119141E-4</v>
      </c>
      <c r="I149" t="s">
        <v>64</v>
      </c>
      <c r="J149" t="s">
        <v>76</v>
      </c>
      <c r="K149" t="s">
        <v>66</v>
      </c>
      <c r="L149" s="3">
        <v>1978</v>
      </c>
    </row>
    <row r="150" spans="1:12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4"/>
        <v>-41.741272568732533</v>
      </c>
      <c r="H150">
        <f t="shared" si="5"/>
        <v>-4.8311649566119141E-4</v>
      </c>
      <c r="I150" t="s">
        <v>64</v>
      </c>
      <c r="J150" t="s">
        <v>111</v>
      </c>
      <c r="K150" t="s">
        <v>66</v>
      </c>
      <c r="L150" s="3">
        <v>1978</v>
      </c>
    </row>
    <row r="151" spans="1:12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4"/>
        <v>-41.741272568732533</v>
      </c>
      <c r="H151">
        <f t="shared" si="5"/>
        <v>-4.8311649566119141E-4</v>
      </c>
      <c r="I151" t="s">
        <v>64</v>
      </c>
      <c r="J151" t="s">
        <v>127</v>
      </c>
      <c r="K151" t="s">
        <v>66</v>
      </c>
      <c r="L151" s="3">
        <v>1978</v>
      </c>
    </row>
    <row r="152" spans="1:12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4"/>
        <v>-41.741272568732533</v>
      </c>
      <c r="H152">
        <f t="shared" si="5"/>
        <v>-4.8311649566119141E-4</v>
      </c>
      <c r="I152" t="s">
        <v>64</v>
      </c>
      <c r="J152" t="s">
        <v>139</v>
      </c>
      <c r="K152" t="s">
        <v>66</v>
      </c>
      <c r="L152" s="3">
        <v>1978</v>
      </c>
    </row>
    <row r="153" spans="1:12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4"/>
        <v>-41.741272568732533</v>
      </c>
      <c r="H153">
        <f t="shared" si="5"/>
        <v>-4.8311649566119141E-4</v>
      </c>
      <c r="I153" t="s">
        <v>64</v>
      </c>
      <c r="J153" t="s">
        <v>139</v>
      </c>
      <c r="K153" t="s">
        <v>66</v>
      </c>
      <c r="L153" s="3">
        <v>1978</v>
      </c>
    </row>
    <row r="154" spans="1:12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4"/>
        <v>-41.741272568732533</v>
      </c>
      <c r="H154">
        <f t="shared" si="5"/>
        <v>-4.8311649566119141E-4</v>
      </c>
      <c r="I154" t="s">
        <v>64</v>
      </c>
      <c r="J154" t="s">
        <v>169</v>
      </c>
      <c r="K154" t="s">
        <v>66</v>
      </c>
      <c r="L154" s="3">
        <v>1978</v>
      </c>
    </row>
    <row r="155" spans="1:12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4"/>
        <v>-41.741272568732533</v>
      </c>
      <c r="H155">
        <f t="shared" si="5"/>
        <v>-4.8311649566119141E-4</v>
      </c>
      <c r="I155" t="s">
        <v>64</v>
      </c>
      <c r="J155" t="s">
        <v>173</v>
      </c>
      <c r="K155" t="s">
        <v>66</v>
      </c>
      <c r="L155" s="3">
        <v>1978</v>
      </c>
    </row>
    <row r="156" spans="1:12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4"/>
        <v>-41.741272568732533</v>
      </c>
      <c r="H156">
        <f t="shared" si="5"/>
        <v>-4.8311649566119141E-4</v>
      </c>
      <c r="I156" t="s">
        <v>64</v>
      </c>
      <c r="J156" t="s">
        <v>189</v>
      </c>
      <c r="K156" t="s">
        <v>66</v>
      </c>
      <c r="L156" s="3">
        <v>1978</v>
      </c>
    </row>
    <row r="157" spans="1:12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4"/>
        <v>-41.741272568732533</v>
      </c>
      <c r="H157">
        <f t="shared" si="5"/>
        <v>-4.8311649566119141E-4</v>
      </c>
      <c r="I157" t="s">
        <v>64</v>
      </c>
      <c r="J157" t="s">
        <v>194</v>
      </c>
      <c r="K157" t="s">
        <v>66</v>
      </c>
      <c r="L157" s="3">
        <v>1978</v>
      </c>
    </row>
    <row r="158" spans="1:12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4"/>
        <v>-41.741272568732533</v>
      </c>
      <c r="H158">
        <f t="shared" si="5"/>
        <v>-4.8311649566119141E-4</v>
      </c>
      <c r="I158" t="s">
        <v>64</v>
      </c>
      <c r="J158" t="s">
        <v>195</v>
      </c>
      <c r="K158" t="s">
        <v>66</v>
      </c>
      <c r="L158" s="3">
        <v>1978</v>
      </c>
    </row>
    <row r="159" spans="1:12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4"/>
        <v>-143.11293452136869</v>
      </c>
      <c r="H159">
        <f t="shared" si="5"/>
        <v>-1.6563994136955132E-3</v>
      </c>
      <c r="I159" t="s">
        <v>52</v>
      </c>
      <c r="J159" t="s">
        <v>63</v>
      </c>
      <c r="K159" t="s">
        <v>54</v>
      </c>
      <c r="L159" s="3">
        <v>1978</v>
      </c>
    </row>
    <row r="160" spans="1:12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4"/>
        <v>-41.741272568732533</v>
      </c>
      <c r="H160">
        <f t="shared" si="5"/>
        <v>-4.8311649566119141E-4</v>
      </c>
      <c r="I160" t="s">
        <v>64</v>
      </c>
      <c r="J160" t="s">
        <v>72</v>
      </c>
      <c r="K160" t="s">
        <v>66</v>
      </c>
      <c r="L160" s="3">
        <v>1978</v>
      </c>
    </row>
    <row r="161" spans="1:12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4"/>
        <v>-41.741272568732533</v>
      </c>
      <c r="H161">
        <f t="shared" si="5"/>
        <v>-4.8311649566119141E-4</v>
      </c>
      <c r="I161" t="s">
        <v>64</v>
      </c>
      <c r="J161" t="s">
        <v>77</v>
      </c>
      <c r="K161" t="s">
        <v>66</v>
      </c>
      <c r="L161" s="3">
        <v>1978</v>
      </c>
    </row>
    <row r="162" spans="1:12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4"/>
        <v>-41.741272568732533</v>
      </c>
      <c r="H162">
        <f t="shared" si="5"/>
        <v>-4.8311649566119141E-4</v>
      </c>
      <c r="I162" t="s">
        <v>64</v>
      </c>
      <c r="J162" t="s">
        <v>100</v>
      </c>
      <c r="K162" t="s">
        <v>66</v>
      </c>
      <c r="L162" s="3">
        <v>1978</v>
      </c>
    </row>
    <row r="163" spans="1:12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4"/>
        <v>-41.741272568732533</v>
      </c>
      <c r="H163">
        <f t="shared" si="5"/>
        <v>-4.8311649566119141E-4</v>
      </c>
      <c r="I163" t="s">
        <v>64</v>
      </c>
      <c r="J163" t="s">
        <v>118</v>
      </c>
      <c r="K163" t="s">
        <v>66</v>
      </c>
      <c r="L163" s="3">
        <v>1978</v>
      </c>
    </row>
    <row r="164" spans="1:12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4"/>
        <v>-41.741272568732533</v>
      </c>
      <c r="H164">
        <f t="shared" si="5"/>
        <v>-4.8311649566119141E-4</v>
      </c>
      <c r="I164" t="s">
        <v>64</v>
      </c>
      <c r="J164" t="s">
        <v>144</v>
      </c>
      <c r="K164" t="s">
        <v>66</v>
      </c>
      <c r="L164" s="3">
        <v>1978</v>
      </c>
    </row>
    <row r="165" spans="1:12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4"/>
        <v>-41.741272568732533</v>
      </c>
      <c r="H165">
        <f t="shared" si="5"/>
        <v>-4.8311649566119141E-4</v>
      </c>
      <c r="I165" t="s">
        <v>64</v>
      </c>
      <c r="J165" t="s">
        <v>155</v>
      </c>
      <c r="K165" t="s">
        <v>66</v>
      </c>
      <c r="L165" s="3">
        <v>1978</v>
      </c>
    </row>
    <row r="166" spans="1:12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4"/>
        <v>-41.741272568732533</v>
      </c>
      <c r="H166">
        <f t="shared" si="5"/>
        <v>-4.8311649566119141E-4</v>
      </c>
      <c r="I166" t="s">
        <v>64</v>
      </c>
      <c r="J166" t="s">
        <v>161</v>
      </c>
      <c r="K166" t="s">
        <v>66</v>
      </c>
      <c r="L166" s="3">
        <v>1978</v>
      </c>
    </row>
    <row r="167" spans="1:12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4"/>
        <v>-41.741272568732533</v>
      </c>
      <c r="H167">
        <f t="shared" si="5"/>
        <v>-4.8311649566119141E-4</v>
      </c>
      <c r="I167" t="s">
        <v>64</v>
      </c>
      <c r="J167" t="s">
        <v>163</v>
      </c>
      <c r="K167" t="s">
        <v>66</v>
      </c>
      <c r="L167" s="3">
        <v>1978</v>
      </c>
    </row>
    <row r="168" spans="1:12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4"/>
        <v>-41.741272568732533</v>
      </c>
      <c r="H168">
        <f t="shared" si="5"/>
        <v>-4.8311649566119141E-4</v>
      </c>
      <c r="I168" t="s">
        <v>64</v>
      </c>
      <c r="J168" t="s">
        <v>166</v>
      </c>
      <c r="K168" t="s">
        <v>66</v>
      </c>
      <c r="L168" s="3">
        <v>1978</v>
      </c>
    </row>
    <row r="169" spans="1:12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4"/>
        <v>-41.741272568732533</v>
      </c>
      <c r="H169">
        <f t="shared" si="5"/>
        <v>-4.8311649566119141E-4</v>
      </c>
      <c r="I169" t="s">
        <v>64</v>
      </c>
      <c r="J169" t="s">
        <v>181</v>
      </c>
      <c r="K169" t="s">
        <v>66</v>
      </c>
      <c r="L169" s="3">
        <v>1978</v>
      </c>
    </row>
    <row r="170" spans="1:12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4"/>
        <v>-41.741272568732533</v>
      </c>
      <c r="H170">
        <f t="shared" si="5"/>
        <v>-4.8311649566119141E-4</v>
      </c>
      <c r="I170" t="s">
        <v>64</v>
      </c>
      <c r="J170" t="s">
        <v>186</v>
      </c>
      <c r="K170" t="s">
        <v>66</v>
      </c>
      <c r="L170" s="3">
        <v>1978</v>
      </c>
    </row>
    <row r="171" spans="1:12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4"/>
        <v>-41.741272568732533</v>
      </c>
      <c r="H171">
        <f t="shared" si="5"/>
        <v>-4.8311649566119141E-4</v>
      </c>
      <c r="I171" t="s">
        <v>64</v>
      </c>
      <c r="J171" t="s">
        <v>193</v>
      </c>
      <c r="K171" t="s">
        <v>66</v>
      </c>
      <c r="L171" s="3">
        <v>1978</v>
      </c>
    </row>
    <row r="172" spans="1:12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4"/>
        <v>-41.741272568732533</v>
      </c>
      <c r="H172">
        <f t="shared" si="5"/>
        <v>-4.8311649566119141E-4</v>
      </c>
      <c r="I172" t="s">
        <v>64</v>
      </c>
      <c r="J172" t="s">
        <v>199</v>
      </c>
      <c r="K172" t="s">
        <v>66</v>
      </c>
      <c r="L172" s="3">
        <v>1978</v>
      </c>
    </row>
    <row r="173" spans="1:12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4"/>
        <v>-48.818994572800001</v>
      </c>
      <c r="H173">
        <f t="shared" si="5"/>
        <v>-5.6503456E-4</v>
      </c>
      <c r="I173" t="s">
        <v>23</v>
      </c>
      <c r="J173" t="s">
        <v>275</v>
      </c>
      <c r="K173" t="s">
        <v>66</v>
      </c>
      <c r="L173" s="3">
        <v>1978</v>
      </c>
    </row>
    <row r="174" spans="1:12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4"/>
        <v>-48.818994572800001</v>
      </c>
      <c r="H174">
        <f t="shared" si="5"/>
        <v>-5.6503456E-4</v>
      </c>
      <c r="I174" t="s">
        <v>23</v>
      </c>
      <c r="J174" t="s">
        <v>276</v>
      </c>
      <c r="K174" t="s">
        <v>66</v>
      </c>
      <c r="L174" s="3">
        <v>1978</v>
      </c>
    </row>
    <row r="175" spans="1:12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4"/>
        <v>-41.741272568732533</v>
      </c>
      <c r="H175">
        <f t="shared" si="5"/>
        <v>-4.8311649566119141E-4</v>
      </c>
      <c r="I175" t="s">
        <v>64</v>
      </c>
      <c r="J175" t="s">
        <v>70</v>
      </c>
      <c r="K175" t="s">
        <v>66</v>
      </c>
      <c r="L175" s="3">
        <v>1978</v>
      </c>
    </row>
    <row r="176" spans="1:12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4"/>
        <v>-41.741272568732533</v>
      </c>
      <c r="H176">
        <f t="shared" si="5"/>
        <v>-4.8311649566119141E-4</v>
      </c>
      <c r="I176" t="s">
        <v>64</v>
      </c>
      <c r="J176" t="s">
        <v>78</v>
      </c>
      <c r="K176" t="s">
        <v>66</v>
      </c>
      <c r="L176" s="3">
        <v>1978</v>
      </c>
    </row>
    <row r="177" spans="1:12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4"/>
        <v>-41.741272568732533</v>
      </c>
      <c r="H177">
        <f t="shared" si="5"/>
        <v>-4.8311649566119141E-4</v>
      </c>
      <c r="I177" t="s">
        <v>64</v>
      </c>
      <c r="J177" t="s">
        <v>119</v>
      </c>
      <c r="K177" t="s">
        <v>66</v>
      </c>
      <c r="L177" s="3">
        <v>1978</v>
      </c>
    </row>
    <row r="178" spans="1:12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4"/>
        <v>-41.741272568732533</v>
      </c>
      <c r="H178">
        <f t="shared" si="5"/>
        <v>-4.8311649566119141E-4</v>
      </c>
      <c r="I178" t="s">
        <v>64</v>
      </c>
      <c r="J178" t="s">
        <v>123</v>
      </c>
      <c r="K178" t="s">
        <v>66</v>
      </c>
      <c r="L178" s="3">
        <v>1978</v>
      </c>
    </row>
    <row r="179" spans="1:12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4"/>
        <v>-41.741272568732533</v>
      </c>
      <c r="H179">
        <f t="shared" si="5"/>
        <v>-4.8311649566119141E-4</v>
      </c>
      <c r="I179" t="s">
        <v>64</v>
      </c>
      <c r="J179" t="s">
        <v>131</v>
      </c>
      <c r="K179" t="s">
        <v>66</v>
      </c>
      <c r="L179" s="3">
        <v>1978</v>
      </c>
    </row>
    <row r="180" spans="1:12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4"/>
        <v>-41.741272568732533</v>
      </c>
      <c r="H180">
        <f t="shared" si="5"/>
        <v>-4.8311649566119141E-4</v>
      </c>
      <c r="I180" t="s">
        <v>64</v>
      </c>
      <c r="J180" t="s">
        <v>132</v>
      </c>
      <c r="K180" t="s">
        <v>66</v>
      </c>
      <c r="L180" s="3">
        <v>1978</v>
      </c>
    </row>
    <row r="181" spans="1:12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4"/>
        <v>-41.741272568732533</v>
      </c>
      <c r="H181">
        <f t="shared" si="5"/>
        <v>-4.8311649566119141E-4</v>
      </c>
      <c r="I181" t="s">
        <v>64</v>
      </c>
      <c r="J181" t="s">
        <v>133</v>
      </c>
      <c r="K181" t="s">
        <v>66</v>
      </c>
      <c r="L181" s="3">
        <v>1978</v>
      </c>
    </row>
    <row r="182" spans="1:12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4"/>
        <v>-41.741272568732533</v>
      </c>
      <c r="H182">
        <f t="shared" si="5"/>
        <v>-4.8311649566119141E-4</v>
      </c>
      <c r="I182" t="s">
        <v>64</v>
      </c>
      <c r="J182" t="s">
        <v>134</v>
      </c>
      <c r="K182" t="s">
        <v>66</v>
      </c>
      <c r="L182" s="3">
        <v>1978</v>
      </c>
    </row>
    <row r="183" spans="1:12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4"/>
        <v>-41.741272568732533</v>
      </c>
      <c r="H183">
        <f t="shared" si="5"/>
        <v>-4.8311649566119141E-4</v>
      </c>
      <c r="I183" t="s">
        <v>64</v>
      </c>
      <c r="J183" t="s">
        <v>141</v>
      </c>
      <c r="K183" t="s">
        <v>66</v>
      </c>
      <c r="L183" s="3">
        <v>1978</v>
      </c>
    </row>
    <row r="184" spans="1:12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4"/>
        <v>-41.741272568732533</v>
      </c>
      <c r="H184">
        <f t="shared" si="5"/>
        <v>-4.8311649566119141E-4</v>
      </c>
      <c r="I184" t="s">
        <v>64</v>
      </c>
      <c r="J184" t="s">
        <v>152</v>
      </c>
      <c r="K184" t="s">
        <v>66</v>
      </c>
      <c r="L184" s="3">
        <v>1978</v>
      </c>
    </row>
    <row r="185" spans="1:12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4"/>
        <v>-41.741272568732533</v>
      </c>
      <c r="H185">
        <f t="shared" si="5"/>
        <v>-4.8311649566119141E-4</v>
      </c>
      <c r="I185" t="s">
        <v>64</v>
      </c>
      <c r="J185" t="s">
        <v>162</v>
      </c>
      <c r="K185" t="s">
        <v>66</v>
      </c>
      <c r="L185" s="3">
        <v>1978</v>
      </c>
    </row>
    <row r="186" spans="1:12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4"/>
        <v>-41.741272568732533</v>
      </c>
      <c r="H186">
        <f t="shared" si="5"/>
        <v>-4.8311649566119141E-4</v>
      </c>
      <c r="I186" t="s">
        <v>64</v>
      </c>
      <c r="J186" t="s">
        <v>171</v>
      </c>
      <c r="K186" t="s">
        <v>66</v>
      </c>
      <c r="L186" s="3">
        <v>1978</v>
      </c>
    </row>
    <row r="187" spans="1:12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4"/>
        <v>-41.741272568732533</v>
      </c>
      <c r="H187">
        <f t="shared" si="5"/>
        <v>-4.8311649566119141E-4</v>
      </c>
      <c r="I187" t="s">
        <v>64</v>
      </c>
      <c r="J187" t="s">
        <v>172</v>
      </c>
      <c r="K187" t="s">
        <v>66</v>
      </c>
      <c r="L187" s="3">
        <v>1978</v>
      </c>
    </row>
    <row r="188" spans="1:12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4"/>
        <v>-41.741272568732533</v>
      </c>
      <c r="H188">
        <f t="shared" si="5"/>
        <v>-4.8311649566119141E-4</v>
      </c>
      <c r="I188" t="s">
        <v>64</v>
      </c>
      <c r="J188" t="s">
        <v>190</v>
      </c>
      <c r="K188" t="s">
        <v>66</v>
      </c>
      <c r="L188" s="3">
        <v>1978</v>
      </c>
    </row>
    <row r="189" spans="1:12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4"/>
        <v>0</v>
      </c>
      <c r="H189">
        <f t="shared" si="5"/>
        <v>0</v>
      </c>
      <c r="I189" t="s">
        <v>40</v>
      </c>
      <c r="J189" t="s">
        <v>41</v>
      </c>
      <c r="K189" t="s">
        <v>34</v>
      </c>
      <c r="L189" s="3">
        <v>1978</v>
      </c>
    </row>
    <row r="190" spans="1:12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4"/>
        <v>0</v>
      </c>
      <c r="H190">
        <f t="shared" si="5"/>
        <v>0</v>
      </c>
      <c r="I190" t="s">
        <v>40</v>
      </c>
      <c r="J190" t="s">
        <v>42</v>
      </c>
      <c r="K190" t="s">
        <v>34</v>
      </c>
      <c r="L190" s="3">
        <v>1978</v>
      </c>
    </row>
    <row r="191" spans="1:12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4"/>
        <v>-41.741272568732533</v>
      </c>
      <c r="H191">
        <f t="shared" si="5"/>
        <v>-4.8311649566119141E-4</v>
      </c>
      <c r="I191" t="s">
        <v>64</v>
      </c>
      <c r="J191" t="s">
        <v>69</v>
      </c>
      <c r="K191" t="s">
        <v>66</v>
      </c>
      <c r="L191" s="3">
        <v>1978</v>
      </c>
    </row>
    <row r="192" spans="1:12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4"/>
        <v>-41.741272568732533</v>
      </c>
      <c r="H192">
        <f t="shared" si="5"/>
        <v>-4.8311649566119141E-4</v>
      </c>
      <c r="I192" t="s">
        <v>64</v>
      </c>
      <c r="J192" t="s">
        <v>71</v>
      </c>
      <c r="K192" t="s">
        <v>66</v>
      </c>
      <c r="L192" s="3">
        <v>1978</v>
      </c>
    </row>
    <row r="193" spans="1:12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4"/>
        <v>-41.741272568732533</v>
      </c>
      <c r="H193">
        <f t="shared" si="5"/>
        <v>-4.8311649566119141E-4</v>
      </c>
      <c r="I193" t="s">
        <v>64</v>
      </c>
      <c r="J193" t="s">
        <v>74</v>
      </c>
      <c r="K193" t="s">
        <v>66</v>
      </c>
      <c r="L193" s="3">
        <v>1978</v>
      </c>
    </row>
    <row r="194" spans="1:12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4"/>
        <v>-41.741272568732533</v>
      </c>
      <c r="H194">
        <f t="shared" si="5"/>
        <v>-4.8311649566119141E-4</v>
      </c>
      <c r="I194" t="s">
        <v>64</v>
      </c>
      <c r="J194" t="s">
        <v>75</v>
      </c>
      <c r="K194" t="s">
        <v>66</v>
      </c>
      <c r="L194" s="3">
        <v>1978</v>
      </c>
    </row>
    <row r="195" spans="1:12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6">F195*3051187.1608</f>
        <v>-41.741272568732533</v>
      </c>
      <c r="H195">
        <f t="shared" ref="H195:H258" si="7">F195*35.31466</f>
        <v>-4.8311649566119141E-4</v>
      </c>
      <c r="I195" t="s">
        <v>64</v>
      </c>
      <c r="J195" t="s">
        <v>107</v>
      </c>
      <c r="K195" t="s">
        <v>66</v>
      </c>
      <c r="L195" s="3">
        <v>1978</v>
      </c>
    </row>
    <row r="196" spans="1:12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6"/>
        <v>-41.741272568732533</v>
      </c>
      <c r="H196">
        <f t="shared" si="7"/>
        <v>-4.8311649566119141E-4</v>
      </c>
      <c r="I196" t="s">
        <v>64</v>
      </c>
      <c r="J196" t="s">
        <v>112</v>
      </c>
      <c r="K196" t="s">
        <v>66</v>
      </c>
      <c r="L196" s="3">
        <v>1978</v>
      </c>
    </row>
    <row r="197" spans="1:12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6"/>
        <v>-41.741272568732533</v>
      </c>
      <c r="H197">
        <f t="shared" si="7"/>
        <v>-4.8311649566119141E-4</v>
      </c>
      <c r="I197" t="s">
        <v>64</v>
      </c>
      <c r="J197" t="s">
        <v>115</v>
      </c>
      <c r="K197" t="s">
        <v>66</v>
      </c>
      <c r="L197" s="3">
        <v>1978</v>
      </c>
    </row>
    <row r="198" spans="1:12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6"/>
        <v>-41.741272568732533</v>
      </c>
      <c r="H198">
        <f t="shared" si="7"/>
        <v>-4.8311649566119141E-4</v>
      </c>
      <c r="I198" t="s">
        <v>64</v>
      </c>
      <c r="J198" t="s">
        <v>117</v>
      </c>
      <c r="K198" t="s">
        <v>66</v>
      </c>
      <c r="L198" s="3">
        <v>1978</v>
      </c>
    </row>
    <row r="199" spans="1:12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6"/>
        <v>-41.741272568732533</v>
      </c>
      <c r="H199">
        <f t="shared" si="7"/>
        <v>-4.8311649566119141E-4</v>
      </c>
      <c r="I199" t="s">
        <v>64</v>
      </c>
      <c r="J199" t="s">
        <v>121</v>
      </c>
      <c r="K199" t="s">
        <v>66</v>
      </c>
      <c r="L199" s="3">
        <v>1978</v>
      </c>
    </row>
    <row r="200" spans="1:12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6"/>
        <v>-41.741272568732533</v>
      </c>
      <c r="H200">
        <f t="shared" si="7"/>
        <v>-4.8311649566119141E-4</v>
      </c>
      <c r="I200" t="s">
        <v>64</v>
      </c>
      <c r="J200" t="s">
        <v>122</v>
      </c>
      <c r="K200" t="s">
        <v>66</v>
      </c>
      <c r="L200" s="3">
        <v>1978</v>
      </c>
    </row>
    <row r="201" spans="1:12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6"/>
        <v>-41.741272568732533</v>
      </c>
      <c r="H201">
        <f t="shared" si="7"/>
        <v>-4.8311649566119141E-4</v>
      </c>
      <c r="I201" t="s">
        <v>64</v>
      </c>
      <c r="J201" t="s">
        <v>126</v>
      </c>
      <c r="K201" t="s">
        <v>66</v>
      </c>
      <c r="L201" s="3">
        <v>1978</v>
      </c>
    </row>
    <row r="202" spans="1:12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6"/>
        <v>-41.741272568732533</v>
      </c>
      <c r="H202">
        <f t="shared" si="7"/>
        <v>-4.8311649566119141E-4</v>
      </c>
      <c r="I202" t="s">
        <v>64</v>
      </c>
      <c r="J202" t="s">
        <v>129</v>
      </c>
      <c r="K202" t="s">
        <v>66</v>
      </c>
      <c r="L202" s="3">
        <v>1978</v>
      </c>
    </row>
    <row r="203" spans="1:12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6"/>
        <v>-41.741272568732533</v>
      </c>
      <c r="H203">
        <f t="shared" si="7"/>
        <v>-4.8311649566119141E-4</v>
      </c>
      <c r="I203" t="s">
        <v>64</v>
      </c>
      <c r="J203" t="s">
        <v>136</v>
      </c>
      <c r="K203" t="s">
        <v>66</v>
      </c>
      <c r="L203" s="3">
        <v>1978</v>
      </c>
    </row>
    <row r="204" spans="1:12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6"/>
        <v>-41.741272568732533</v>
      </c>
      <c r="H204">
        <f t="shared" si="7"/>
        <v>-4.8311649566119141E-4</v>
      </c>
      <c r="I204" t="s">
        <v>64</v>
      </c>
      <c r="J204" t="s">
        <v>143</v>
      </c>
      <c r="K204" t="s">
        <v>66</v>
      </c>
      <c r="L204" s="3">
        <v>1978</v>
      </c>
    </row>
    <row r="205" spans="1:12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6"/>
        <v>-41.741272568732533</v>
      </c>
      <c r="H205">
        <f t="shared" si="7"/>
        <v>-4.8311649566119141E-4</v>
      </c>
      <c r="I205" t="s">
        <v>64</v>
      </c>
      <c r="J205" t="s">
        <v>145</v>
      </c>
      <c r="K205" t="s">
        <v>66</v>
      </c>
      <c r="L205" s="3">
        <v>1978</v>
      </c>
    </row>
    <row r="206" spans="1:12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6"/>
        <v>-41.741272568732533</v>
      </c>
      <c r="H206">
        <f t="shared" si="7"/>
        <v>-4.8311649566119141E-4</v>
      </c>
      <c r="I206" t="s">
        <v>64</v>
      </c>
      <c r="J206" t="s">
        <v>151</v>
      </c>
      <c r="K206" t="s">
        <v>66</v>
      </c>
      <c r="L206" s="3">
        <v>1978</v>
      </c>
    </row>
    <row r="207" spans="1:12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6"/>
        <v>-41.741272568732533</v>
      </c>
      <c r="H207">
        <f t="shared" si="7"/>
        <v>-4.8311649566119141E-4</v>
      </c>
      <c r="I207" t="s">
        <v>64</v>
      </c>
      <c r="J207" t="s">
        <v>156</v>
      </c>
      <c r="K207" t="s">
        <v>66</v>
      </c>
      <c r="L207" s="3">
        <v>1978</v>
      </c>
    </row>
    <row r="208" spans="1:12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6"/>
        <v>-41.741272568732533</v>
      </c>
      <c r="H208">
        <f t="shared" si="7"/>
        <v>-4.8311649566119141E-4</v>
      </c>
      <c r="I208" t="s">
        <v>64</v>
      </c>
      <c r="J208" t="s">
        <v>158</v>
      </c>
      <c r="K208" t="s">
        <v>66</v>
      </c>
      <c r="L208" s="3">
        <v>1978</v>
      </c>
    </row>
    <row r="209" spans="1:12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6"/>
        <v>-41.741272568732533</v>
      </c>
      <c r="H209">
        <f t="shared" si="7"/>
        <v>-4.8311649566119141E-4</v>
      </c>
      <c r="I209" t="s">
        <v>64</v>
      </c>
      <c r="J209" t="s">
        <v>170</v>
      </c>
      <c r="K209" t="s">
        <v>66</v>
      </c>
      <c r="L209" s="3">
        <v>1978</v>
      </c>
    </row>
    <row r="210" spans="1:12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6"/>
        <v>-41.741272568732533</v>
      </c>
      <c r="H210">
        <f t="shared" si="7"/>
        <v>-4.8311649566119141E-4</v>
      </c>
      <c r="I210" t="s">
        <v>64</v>
      </c>
      <c r="J210" t="s">
        <v>175</v>
      </c>
      <c r="K210" t="s">
        <v>66</v>
      </c>
      <c r="L210" s="3">
        <v>1978</v>
      </c>
    </row>
    <row r="211" spans="1:12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6"/>
        <v>-41.741272568732533</v>
      </c>
      <c r="H211">
        <f t="shared" si="7"/>
        <v>-4.8311649566119141E-4</v>
      </c>
      <c r="I211" t="s">
        <v>64</v>
      </c>
      <c r="J211" t="s">
        <v>185</v>
      </c>
      <c r="K211" t="s">
        <v>66</v>
      </c>
      <c r="L211" s="3">
        <v>1978</v>
      </c>
    </row>
    <row r="212" spans="1:12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6"/>
        <v>-41.741272568732533</v>
      </c>
      <c r="H212">
        <f t="shared" si="7"/>
        <v>-4.8311649566119141E-4</v>
      </c>
      <c r="I212" t="s">
        <v>64</v>
      </c>
      <c r="J212" t="s">
        <v>187</v>
      </c>
      <c r="K212" t="s">
        <v>66</v>
      </c>
      <c r="L212" s="3">
        <v>1978</v>
      </c>
    </row>
    <row r="213" spans="1:12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6"/>
        <v>-41.741272568732533</v>
      </c>
      <c r="H213">
        <f t="shared" si="7"/>
        <v>-4.8311649566119141E-4</v>
      </c>
      <c r="I213" t="s">
        <v>64</v>
      </c>
      <c r="J213" t="s">
        <v>191</v>
      </c>
      <c r="K213" t="s">
        <v>66</v>
      </c>
      <c r="L213" s="3">
        <v>1978</v>
      </c>
    </row>
    <row r="214" spans="1:12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6"/>
        <v>-41.741272568732533</v>
      </c>
      <c r="H214">
        <f t="shared" si="7"/>
        <v>-4.8311649566119141E-4</v>
      </c>
      <c r="I214" t="s">
        <v>64</v>
      </c>
      <c r="J214" t="s">
        <v>196</v>
      </c>
      <c r="K214" t="s">
        <v>66</v>
      </c>
      <c r="L214" s="3">
        <v>1978</v>
      </c>
    </row>
    <row r="215" spans="1:12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6"/>
        <v>-41.741272568732533</v>
      </c>
      <c r="H215">
        <f t="shared" si="7"/>
        <v>-4.8311649566119141E-4</v>
      </c>
      <c r="I215" t="s">
        <v>64</v>
      </c>
      <c r="J215" t="s">
        <v>202</v>
      </c>
      <c r="K215" t="s">
        <v>66</v>
      </c>
      <c r="L215" s="3">
        <v>1978</v>
      </c>
    </row>
    <row r="216" spans="1:12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6"/>
        <v>-41.741272568732533</v>
      </c>
      <c r="H216">
        <f t="shared" si="7"/>
        <v>-4.8311649566119141E-4</v>
      </c>
      <c r="I216" t="s">
        <v>64</v>
      </c>
      <c r="J216" t="s">
        <v>73</v>
      </c>
      <c r="K216" t="s">
        <v>66</v>
      </c>
      <c r="L216" s="3">
        <v>1978</v>
      </c>
    </row>
    <row r="217" spans="1:12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6"/>
        <v>-41.741272568732533</v>
      </c>
      <c r="H217">
        <f t="shared" si="7"/>
        <v>-4.8311649566119141E-4</v>
      </c>
      <c r="I217" t="s">
        <v>64</v>
      </c>
      <c r="J217" t="s">
        <v>108</v>
      </c>
      <c r="K217" t="s">
        <v>66</v>
      </c>
      <c r="L217" s="3">
        <v>1978</v>
      </c>
    </row>
    <row r="218" spans="1:12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6"/>
        <v>-41.741272568732533</v>
      </c>
      <c r="H218">
        <f t="shared" si="7"/>
        <v>-4.8311649566119141E-4</v>
      </c>
      <c r="I218" t="s">
        <v>64</v>
      </c>
      <c r="J218" t="s">
        <v>110</v>
      </c>
      <c r="K218" t="s">
        <v>66</v>
      </c>
      <c r="L218" s="3">
        <v>1978</v>
      </c>
    </row>
    <row r="219" spans="1:12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6"/>
        <v>-41.741272568732533</v>
      </c>
      <c r="H219">
        <f t="shared" si="7"/>
        <v>-4.8311649566119141E-4</v>
      </c>
      <c r="I219" t="s">
        <v>64</v>
      </c>
      <c r="J219" t="s">
        <v>113</v>
      </c>
      <c r="K219" t="s">
        <v>66</v>
      </c>
      <c r="L219" s="3">
        <v>1978</v>
      </c>
    </row>
    <row r="220" spans="1:12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6"/>
        <v>-41.741272568732533</v>
      </c>
      <c r="H220">
        <f t="shared" si="7"/>
        <v>-4.8311649566119141E-4</v>
      </c>
      <c r="I220" t="s">
        <v>64</v>
      </c>
      <c r="J220" t="s">
        <v>130</v>
      </c>
      <c r="K220" t="s">
        <v>66</v>
      </c>
      <c r="L220" s="3">
        <v>1978</v>
      </c>
    </row>
    <row r="221" spans="1:12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6"/>
        <v>-41.741272568732533</v>
      </c>
      <c r="H221">
        <f t="shared" si="7"/>
        <v>-4.8311649566119141E-4</v>
      </c>
      <c r="I221" t="s">
        <v>64</v>
      </c>
      <c r="J221" t="s">
        <v>137</v>
      </c>
      <c r="K221" t="s">
        <v>66</v>
      </c>
      <c r="L221" s="3">
        <v>1978</v>
      </c>
    </row>
    <row r="222" spans="1:12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6"/>
        <v>-41.741272568732533</v>
      </c>
      <c r="H222">
        <f t="shared" si="7"/>
        <v>-4.8311649566119141E-4</v>
      </c>
      <c r="I222" t="s">
        <v>64</v>
      </c>
      <c r="J222" t="s">
        <v>138</v>
      </c>
      <c r="K222" t="s">
        <v>66</v>
      </c>
      <c r="L222" s="3">
        <v>1978</v>
      </c>
    </row>
    <row r="223" spans="1:12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6"/>
        <v>-41.741272568732533</v>
      </c>
      <c r="H223">
        <f t="shared" si="7"/>
        <v>-4.8311649566119141E-4</v>
      </c>
      <c r="I223" t="s">
        <v>64</v>
      </c>
      <c r="J223" t="s">
        <v>140</v>
      </c>
      <c r="K223" t="s">
        <v>66</v>
      </c>
      <c r="L223" s="3">
        <v>1978</v>
      </c>
    </row>
    <row r="224" spans="1:12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6"/>
        <v>-41.741272568732533</v>
      </c>
      <c r="H224">
        <f t="shared" si="7"/>
        <v>-4.8311649566119141E-4</v>
      </c>
      <c r="I224" t="s">
        <v>64</v>
      </c>
      <c r="J224" t="s">
        <v>149</v>
      </c>
      <c r="K224" t="s">
        <v>66</v>
      </c>
      <c r="L224" s="3">
        <v>1978</v>
      </c>
    </row>
    <row r="225" spans="1:12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6"/>
        <v>-41.741272568732533</v>
      </c>
      <c r="H225">
        <f t="shared" si="7"/>
        <v>-4.8311649566119141E-4</v>
      </c>
      <c r="I225" t="s">
        <v>64</v>
      </c>
      <c r="J225" t="s">
        <v>153</v>
      </c>
      <c r="K225" t="s">
        <v>66</v>
      </c>
      <c r="L225" s="3">
        <v>1978</v>
      </c>
    </row>
    <row r="226" spans="1:12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6"/>
        <v>-41.741272568732533</v>
      </c>
      <c r="H226">
        <f t="shared" si="7"/>
        <v>-4.8311649566119141E-4</v>
      </c>
      <c r="I226" t="s">
        <v>64</v>
      </c>
      <c r="J226" t="s">
        <v>154</v>
      </c>
      <c r="K226" t="s">
        <v>66</v>
      </c>
      <c r="L226" s="3">
        <v>1978</v>
      </c>
    </row>
    <row r="227" spans="1:12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6"/>
        <v>-41.741272568732533</v>
      </c>
      <c r="H227">
        <f t="shared" si="7"/>
        <v>-4.8311649566119141E-4</v>
      </c>
      <c r="I227" t="s">
        <v>64</v>
      </c>
      <c r="J227" t="s">
        <v>160</v>
      </c>
      <c r="K227" t="s">
        <v>66</v>
      </c>
      <c r="L227" s="3">
        <v>1978</v>
      </c>
    </row>
    <row r="228" spans="1:12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6"/>
        <v>-41.741272568732533</v>
      </c>
      <c r="H228">
        <f t="shared" si="7"/>
        <v>-4.8311649566119141E-4</v>
      </c>
      <c r="I228" t="s">
        <v>64</v>
      </c>
      <c r="J228" t="s">
        <v>164</v>
      </c>
      <c r="K228" t="s">
        <v>66</v>
      </c>
      <c r="L228" s="3">
        <v>1978</v>
      </c>
    </row>
    <row r="229" spans="1:12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6"/>
        <v>-41.741272568732533</v>
      </c>
      <c r="H229">
        <f t="shared" si="7"/>
        <v>-4.8311649566119141E-4</v>
      </c>
      <c r="I229" t="s">
        <v>64</v>
      </c>
      <c r="J229" t="s">
        <v>168</v>
      </c>
      <c r="K229" t="s">
        <v>66</v>
      </c>
      <c r="L229" s="3">
        <v>1978</v>
      </c>
    </row>
    <row r="230" spans="1:12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6"/>
        <v>-41.741272568732533</v>
      </c>
      <c r="H230">
        <f t="shared" si="7"/>
        <v>-4.8311649566119141E-4</v>
      </c>
      <c r="I230" t="s">
        <v>64</v>
      </c>
      <c r="J230" t="s">
        <v>177</v>
      </c>
      <c r="K230" t="s">
        <v>66</v>
      </c>
      <c r="L230" s="3">
        <v>1978</v>
      </c>
    </row>
    <row r="231" spans="1:12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6"/>
        <v>-41.741272568732533</v>
      </c>
      <c r="H231">
        <f t="shared" si="7"/>
        <v>-4.8311649566119141E-4</v>
      </c>
      <c r="I231" t="s">
        <v>64</v>
      </c>
      <c r="J231" t="s">
        <v>183</v>
      </c>
      <c r="K231" t="s">
        <v>66</v>
      </c>
      <c r="L231" s="3">
        <v>1978</v>
      </c>
    </row>
    <row r="232" spans="1:12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6"/>
        <v>-41.741272568732533</v>
      </c>
      <c r="H232">
        <f t="shared" si="7"/>
        <v>-4.8311649566119141E-4</v>
      </c>
      <c r="I232" t="s">
        <v>64</v>
      </c>
      <c r="J232" t="s">
        <v>188</v>
      </c>
      <c r="K232" t="s">
        <v>66</v>
      </c>
      <c r="L232" s="3">
        <v>1978</v>
      </c>
    </row>
    <row r="233" spans="1:12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6"/>
        <v>-41.741272568732533</v>
      </c>
      <c r="H233">
        <f t="shared" si="7"/>
        <v>-4.8311649566119141E-4</v>
      </c>
      <c r="I233" t="s">
        <v>64</v>
      </c>
      <c r="J233" t="s">
        <v>192</v>
      </c>
      <c r="K233" t="s">
        <v>66</v>
      </c>
      <c r="L233" s="3">
        <v>1978</v>
      </c>
    </row>
    <row r="234" spans="1:12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6"/>
        <v>-135.83802701653244</v>
      </c>
      <c r="H234">
        <f t="shared" si="7"/>
        <v>-1.5721991101659914E-3</v>
      </c>
      <c r="I234" t="s">
        <v>45</v>
      </c>
      <c r="J234" t="s">
        <v>46</v>
      </c>
      <c r="K234" t="s">
        <v>47</v>
      </c>
      <c r="L234" s="3">
        <v>1978</v>
      </c>
    </row>
    <row r="235" spans="1:12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6"/>
        <v>-41.741272568732533</v>
      </c>
      <c r="H235">
        <f t="shared" si="7"/>
        <v>-4.8311649566119141E-4</v>
      </c>
      <c r="I235" t="s">
        <v>64</v>
      </c>
      <c r="J235" t="s">
        <v>105</v>
      </c>
      <c r="K235" t="s">
        <v>66</v>
      </c>
      <c r="L235" s="3">
        <v>1978</v>
      </c>
    </row>
    <row r="236" spans="1:12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6"/>
        <v>-41.741272568732533</v>
      </c>
      <c r="H236">
        <f t="shared" si="7"/>
        <v>-4.8311649566119141E-4</v>
      </c>
      <c r="I236" t="s">
        <v>64</v>
      </c>
      <c r="J236" t="s">
        <v>124</v>
      </c>
      <c r="K236" t="s">
        <v>66</v>
      </c>
      <c r="L236" s="3">
        <v>1978</v>
      </c>
    </row>
    <row r="237" spans="1:12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6"/>
        <v>-41.741272568732533</v>
      </c>
      <c r="H237">
        <f t="shared" si="7"/>
        <v>-4.8311649566119141E-4</v>
      </c>
      <c r="I237" t="s">
        <v>64</v>
      </c>
      <c r="J237" t="s">
        <v>148</v>
      </c>
      <c r="K237" t="s">
        <v>66</v>
      </c>
      <c r="L237" s="3">
        <v>1978</v>
      </c>
    </row>
    <row r="238" spans="1:12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6"/>
        <v>-41.741272568732533</v>
      </c>
      <c r="H238">
        <f t="shared" si="7"/>
        <v>-4.8311649566119141E-4</v>
      </c>
      <c r="I238" t="s">
        <v>64</v>
      </c>
      <c r="J238" t="s">
        <v>159</v>
      </c>
      <c r="K238" t="s">
        <v>66</v>
      </c>
      <c r="L238" s="3">
        <v>1978</v>
      </c>
    </row>
    <row r="239" spans="1:12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6"/>
        <v>-41.741272568732533</v>
      </c>
      <c r="H239">
        <f t="shared" si="7"/>
        <v>-4.8311649566119141E-4</v>
      </c>
      <c r="I239" t="s">
        <v>64</v>
      </c>
      <c r="J239" t="s">
        <v>165</v>
      </c>
      <c r="K239" t="s">
        <v>66</v>
      </c>
      <c r="L239" s="3">
        <v>1978</v>
      </c>
    </row>
    <row r="240" spans="1:12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6"/>
        <v>-41.741272568732533</v>
      </c>
      <c r="H240">
        <f t="shared" si="7"/>
        <v>-4.8311649566119141E-4</v>
      </c>
      <c r="I240" t="s">
        <v>64</v>
      </c>
      <c r="J240" t="s">
        <v>182</v>
      </c>
      <c r="K240" t="s">
        <v>66</v>
      </c>
      <c r="L240" s="3">
        <v>1978</v>
      </c>
    </row>
    <row r="241" spans="1:12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6"/>
        <v>-41.741272568732533</v>
      </c>
      <c r="H241">
        <f t="shared" si="7"/>
        <v>-4.8311649566119141E-4</v>
      </c>
      <c r="I241" t="s">
        <v>64</v>
      </c>
      <c r="J241" t="s">
        <v>200</v>
      </c>
      <c r="K241" t="s">
        <v>66</v>
      </c>
      <c r="L241" s="3">
        <v>1978</v>
      </c>
    </row>
    <row r="242" spans="1:12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6"/>
        <v>-41.741272568732533</v>
      </c>
      <c r="H242">
        <f t="shared" si="7"/>
        <v>-4.8311649566119141E-4</v>
      </c>
      <c r="I242" t="s">
        <v>64</v>
      </c>
      <c r="J242" t="s">
        <v>109</v>
      </c>
      <c r="K242" t="s">
        <v>66</v>
      </c>
      <c r="L242" s="3">
        <v>1978</v>
      </c>
    </row>
    <row r="243" spans="1:12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6"/>
        <v>-41.741272568732533</v>
      </c>
      <c r="H243">
        <f t="shared" si="7"/>
        <v>-4.8311649566119141E-4</v>
      </c>
      <c r="I243" t="s">
        <v>64</v>
      </c>
      <c r="J243" t="s">
        <v>116</v>
      </c>
      <c r="K243" t="s">
        <v>66</v>
      </c>
      <c r="L243" s="3">
        <v>1978</v>
      </c>
    </row>
    <row r="244" spans="1:12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6"/>
        <v>-41.741272568732533</v>
      </c>
      <c r="H244">
        <f t="shared" si="7"/>
        <v>-4.8311649566119141E-4</v>
      </c>
      <c r="I244" t="s">
        <v>64</v>
      </c>
      <c r="J244" t="s">
        <v>128</v>
      </c>
      <c r="K244" t="s">
        <v>66</v>
      </c>
      <c r="L244" s="3">
        <v>1978</v>
      </c>
    </row>
    <row r="245" spans="1:12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6"/>
        <v>-41.741272568732533</v>
      </c>
      <c r="H245">
        <f t="shared" si="7"/>
        <v>-4.8311649566119141E-4</v>
      </c>
      <c r="I245" t="s">
        <v>64</v>
      </c>
      <c r="J245" t="s">
        <v>135</v>
      </c>
      <c r="K245" t="s">
        <v>66</v>
      </c>
      <c r="L245" s="3">
        <v>1978</v>
      </c>
    </row>
    <row r="246" spans="1:12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6"/>
        <v>-41.741272568732533</v>
      </c>
      <c r="H246">
        <f t="shared" si="7"/>
        <v>-4.8311649566119141E-4</v>
      </c>
      <c r="I246" t="s">
        <v>64</v>
      </c>
      <c r="J246" t="s">
        <v>178</v>
      </c>
      <c r="K246" t="s">
        <v>66</v>
      </c>
      <c r="L246" s="3">
        <v>1978</v>
      </c>
    </row>
    <row r="247" spans="1:12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6"/>
        <v>-41.741272568732533</v>
      </c>
      <c r="H247">
        <f t="shared" si="7"/>
        <v>-4.8311649566119141E-4</v>
      </c>
      <c r="I247" t="s">
        <v>64</v>
      </c>
      <c r="J247" t="s">
        <v>179</v>
      </c>
      <c r="K247" t="s">
        <v>66</v>
      </c>
      <c r="L247" s="3">
        <v>1978</v>
      </c>
    </row>
    <row r="248" spans="1:12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6"/>
        <v>-41.741272568732533</v>
      </c>
      <c r="H248">
        <f t="shared" si="7"/>
        <v>-4.8311649566119141E-4</v>
      </c>
      <c r="I248" t="s">
        <v>64</v>
      </c>
      <c r="J248" t="s">
        <v>197</v>
      </c>
      <c r="K248" t="s">
        <v>66</v>
      </c>
      <c r="L248" s="3">
        <v>1978</v>
      </c>
    </row>
    <row r="249" spans="1:12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6"/>
        <v>-41.741272568732533</v>
      </c>
      <c r="H249">
        <f t="shared" si="7"/>
        <v>-4.8311649566119141E-4</v>
      </c>
      <c r="I249" t="s">
        <v>64</v>
      </c>
      <c r="J249" t="s">
        <v>201</v>
      </c>
      <c r="K249" t="s">
        <v>66</v>
      </c>
      <c r="L249" s="3">
        <v>1978</v>
      </c>
    </row>
    <row r="250" spans="1:12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6"/>
        <v>-41.741272568732533</v>
      </c>
      <c r="H250">
        <f t="shared" si="7"/>
        <v>-4.8311649566119141E-4</v>
      </c>
      <c r="I250" t="s">
        <v>64</v>
      </c>
      <c r="J250" t="s">
        <v>114</v>
      </c>
      <c r="K250" t="s">
        <v>66</v>
      </c>
      <c r="L250" s="3">
        <v>1978</v>
      </c>
    </row>
    <row r="251" spans="1:12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6"/>
        <v>-41.741272568732533</v>
      </c>
      <c r="H251">
        <f t="shared" si="7"/>
        <v>-4.8311649566119141E-4</v>
      </c>
      <c r="I251" t="s">
        <v>64</v>
      </c>
      <c r="J251" t="s">
        <v>120</v>
      </c>
      <c r="K251" t="s">
        <v>66</v>
      </c>
      <c r="L251" s="3">
        <v>1978</v>
      </c>
    </row>
    <row r="252" spans="1:12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6"/>
        <v>-41.741272568732533</v>
      </c>
      <c r="H252">
        <f t="shared" si="7"/>
        <v>-4.8311649566119141E-4</v>
      </c>
      <c r="I252" t="s">
        <v>64</v>
      </c>
      <c r="J252" t="s">
        <v>146</v>
      </c>
      <c r="K252" t="s">
        <v>66</v>
      </c>
      <c r="L252" s="3">
        <v>1978</v>
      </c>
    </row>
    <row r="253" spans="1:12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6"/>
        <v>-41.741272568732533</v>
      </c>
      <c r="H253">
        <f t="shared" si="7"/>
        <v>-4.8311649566119141E-4</v>
      </c>
      <c r="I253" t="s">
        <v>64</v>
      </c>
      <c r="J253" t="s">
        <v>147</v>
      </c>
      <c r="K253" t="s">
        <v>66</v>
      </c>
      <c r="L253" s="3">
        <v>1978</v>
      </c>
    </row>
    <row r="254" spans="1:12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6"/>
        <v>-41.741272568732533</v>
      </c>
      <c r="H254">
        <f t="shared" si="7"/>
        <v>-4.8311649566119141E-4</v>
      </c>
      <c r="I254" t="s">
        <v>64</v>
      </c>
      <c r="J254" t="s">
        <v>167</v>
      </c>
      <c r="K254" t="s">
        <v>66</v>
      </c>
      <c r="L254" s="3">
        <v>1978</v>
      </c>
    </row>
    <row r="255" spans="1:12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6"/>
        <v>-41.741272568732533</v>
      </c>
      <c r="H255">
        <f t="shared" si="7"/>
        <v>-4.8311649566119141E-4</v>
      </c>
      <c r="I255" t="s">
        <v>64</v>
      </c>
      <c r="J255" t="s">
        <v>198</v>
      </c>
      <c r="K255" t="s">
        <v>66</v>
      </c>
      <c r="L255" s="3">
        <v>1978</v>
      </c>
    </row>
    <row r="256" spans="1:12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6"/>
        <v>-119.26077876780724</v>
      </c>
      <c r="H256">
        <f t="shared" si="7"/>
        <v>-1.3803328447462612E-3</v>
      </c>
      <c r="I256" t="s">
        <v>205</v>
      </c>
      <c r="J256" t="s">
        <v>206</v>
      </c>
      <c r="K256" t="s">
        <v>207</v>
      </c>
      <c r="L256" s="3">
        <v>1978</v>
      </c>
    </row>
    <row r="257" spans="1:12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6"/>
        <v>-41.741272568732533</v>
      </c>
      <c r="H257">
        <f t="shared" si="7"/>
        <v>-4.8311649566119141E-4</v>
      </c>
      <c r="I257" t="s">
        <v>64</v>
      </c>
      <c r="J257" t="s">
        <v>150</v>
      </c>
      <c r="K257" t="s">
        <v>66</v>
      </c>
      <c r="L257" s="3">
        <v>1978</v>
      </c>
    </row>
    <row r="258" spans="1:12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6"/>
        <v>-41.741272568732533</v>
      </c>
      <c r="H258">
        <f t="shared" si="7"/>
        <v>-4.8311649566119141E-4</v>
      </c>
      <c r="I258" t="s">
        <v>64</v>
      </c>
      <c r="J258" t="s">
        <v>180</v>
      </c>
      <c r="K258" t="s">
        <v>66</v>
      </c>
      <c r="L258" s="3">
        <v>1978</v>
      </c>
    </row>
    <row r="259" spans="1:12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>
        <f>F259*35.31466</f>
        <v>-4.8311649566119141E-4</v>
      </c>
      <c r="I259" t="s">
        <v>64</v>
      </c>
      <c r="J259" t="s">
        <v>67</v>
      </c>
      <c r="K259" t="s">
        <v>66</v>
      </c>
      <c r="L259" s="3">
        <v>1978</v>
      </c>
    </row>
    <row r="260" spans="1:12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>
        <f>F260*35.31466</f>
        <v>-4.8311649566119141E-4</v>
      </c>
      <c r="I260" t="s">
        <v>64</v>
      </c>
      <c r="J260" t="s">
        <v>68</v>
      </c>
      <c r="K260" t="s">
        <v>66</v>
      </c>
      <c r="L260" s="3">
        <v>1978</v>
      </c>
    </row>
    <row r="261" spans="1:12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>
        <f>F261*35.31466</f>
        <v>-4.8311649566119141E-4</v>
      </c>
      <c r="I261" t="s">
        <v>64</v>
      </c>
      <c r="J261" t="s">
        <v>204</v>
      </c>
      <c r="K261" t="s">
        <v>66</v>
      </c>
      <c r="L261" s="3">
        <v>1978</v>
      </c>
    </row>
    <row r="262" spans="1:12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>
        <f>F262*35.31466</f>
        <v>-4.8311649566119141E-4</v>
      </c>
      <c r="I262" t="s">
        <v>64</v>
      </c>
      <c r="J262" t="s">
        <v>65</v>
      </c>
      <c r="K262" t="s">
        <v>66</v>
      </c>
      <c r="L262" s="3">
        <v>1978</v>
      </c>
    </row>
    <row r="263" spans="1:12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>
        <f>F263*35.31466</f>
        <v>-4.8311649566119141E-4</v>
      </c>
      <c r="I263" t="s">
        <v>64</v>
      </c>
      <c r="J263" t="s">
        <v>174</v>
      </c>
      <c r="K263" t="s">
        <v>66</v>
      </c>
      <c r="L263" s="3">
        <v>1978</v>
      </c>
    </row>
  </sheetData>
  <phoneticPr fontId="0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1979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-8.2109999999999995E-3</v>
      </c>
      <c r="G39">
        <f t="shared" si="0"/>
        <v>-25053.2977773288</v>
      </c>
      <c r="H39" t="s">
        <v>265</v>
      </c>
      <c r="I39" t="s">
        <v>264</v>
      </c>
      <c r="J39" t="s">
        <v>39</v>
      </c>
      <c r="K39" s="3">
        <v>1979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-1.3630000000000001E-3</v>
      </c>
      <c r="G55">
        <f t="shared" si="0"/>
        <v>-4158.7681001704004</v>
      </c>
      <c r="H55" t="s">
        <v>19</v>
      </c>
      <c r="K55" s="3">
        <v>1979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1979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1979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1979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1979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-2.5500000000000002E-4</v>
      </c>
      <c r="G107">
        <f t="shared" si="1"/>
        <v>-778.05272600400008</v>
      </c>
      <c r="H107" t="s">
        <v>20</v>
      </c>
      <c r="I107" t="s">
        <v>262</v>
      </c>
      <c r="J107" t="s">
        <v>39</v>
      </c>
      <c r="K107" s="3">
        <v>1979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-1.4999999999999999E-4</v>
      </c>
      <c r="G108">
        <f t="shared" si="1"/>
        <v>-457.67807411999996</v>
      </c>
      <c r="H108" t="s">
        <v>20</v>
      </c>
      <c r="I108" t="s">
        <v>262</v>
      </c>
      <c r="J108" t="s">
        <v>39</v>
      </c>
      <c r="K108" s="3">
        <v>1979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-3.28E-4</v>
      </c>
      <c r="G109">
        <f t="shared" si="1"/>
        <v>-1000.7893887424001</v>
      </c>
      <c r="H109" t="s">
        <v>43</v>
      </c>
      <c r="I109" t="s">
        <v>44</v>
      </c>
      <c r="J109" t="s">
        <v>34</v>
      </c>
      <c r="K109" s="3">
        <v>1979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-1.475E-3</v>
      </c>
      <c r="G117">
        <f t="shared" si="1"/>
        <v>-4500.5010621800002</v>
      </c>
      <c r="H117" t="s">
        <v>254</v>
      </c>
      <c r="I117" t="s">
        <v>248</v>
      </c>
      <c r="J117" t="s">
        <v>34</v>
      </c>
      <c r="K117" s="3">
        <v>1979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-1.64E-4</v>
      </c>
      <c r="G127">
        <f t="shared" si="1"/>
        <v>-500.39469437120005</v>
      </c>
      <c r="H127" t="s">
        <v>11</v>
      </c>
      <c r="I127" t="s">
        <v>269</v>
      </c>
      <c r="J127" t="s">
        <v>34</v>
      </c>
      <c r="K127" s="3">
        <v>1979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-1.64E-4</v>
      </c>
      <c r="G128">
        <f t="shared" si="1"/>
        <v>-500.39469437120005</v>
      </c>
      <c r="H128" t="s">
        <v>11</v>
      </c>
      <c r="I128" t="s">
        <v>270</v>
      </c>
      <c r="J128" t="s">
        <v>34</v>
      </c>
      <c r="K128" s="3">
        <v>1979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-4.6799999999999999E-4</v>
      </c>
      <c r="G132">
        <f t="shared" si="2"/>
        <v>-1427.9555912544001</v>
      </c>
      <c r="H132" t="s">
        <v>10</v>
      </c>
      <c r="I132" t="s">
        <v>269</v>
      </c>
      <c r="K132" s="3">
        <v>1979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-4.6799999999999999E-4</v>
      </c>
      <c r="G133">
        <f t="shared" si="2"/>
        <v>-1427.9555912544001</v>
      </c>
      <c r="H133" t="s">
        <v>10</v>
      </c>
      <c r="I133" t="s">
        <v>270</v>
      </c>
      <c r="K133" s="3">
        <v>1979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-1.475E-3</v>
      </c>
      <c r="G134">
        <f t="shared" si="2"/>
        <v>-4500.5010621800002</v>
      </c>
      <c r="H134" t="s">
        <v>254</v>
      </c>
      <c r="I134" t="s">
        <v>247</v>
      </c>
      <c r="J134" t="s">
        <v>34</v>
      </c>
      <c r="K134" s="3">
        <v>1979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-7.9649999999999999E-3</v>
      </c>
      <c r="G136">
        <f t="shared" si="2"/>
        <v>-24302.705735772</v>
      </c>
      <c r="H136" t="s">
        <v>242</v>
      </c>
      <c r="I136" t="s">
        <v>256</v>
      </c>
      <c r="J136" t="s">
        <v>34</v>
      </c>
      <c r="K136" s="3">
        <v>1979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1979</v>
      </c>
    </row>
  </sheetData>
  <phoneticPr fontId="0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1979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-8.2109999999999995E-3</v>
      </c>
      <c r="G39">
        <f t="shared" si="0"/>
        <v>-25053.2977773288</v>
      </c>
      <c r="H39" t="s">
        <v>265</v>
      </c>
      <c r="I39" t="s">
        <v>264</v>
      </c>
      <c r="J39" t="s">
        <v>39</v>
      </c>
      <c r="K39" s="3">
        <v>1979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-1.3630000000000001E-3</v>
      </c>
      <c r="G55">
        <f t="shared" si="0"/>
        <v>-4158.7681001704004</v>
      </c>
      <c r="H55" t="s">
        <v>19</v>
      </c>
      <c r="K55" s="3">
        <v>1979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1979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1979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1979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1979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-2.5500000000000002E-4</v>
      </c>
      <c r="G107">
        <f t="shared" si="1"/>
        <v>-778.05272600400008</v>
      </c>
      <c r="H107" t="s">
        <v>20</v>
      </c>
      <c r="I107" t="s">
        <v>262</v>
      </c>
      <c r="J107" t="s">
        <v>39</v>
      </c>
      <c r="K107" s="3">
        <v>1979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-1.4999999999999999E-4</v>
      </c>
      <c r="G108">
        <f t="shared" si="1"/>
        <v>-457.67807411999996</v>
      </c>
      <c r="H108" t="s">
        <v>20</v>
      </c>
      <c r="I108" t="s">
        <v>262</v>
      </c>
      <c r="J108" t="s">
        <v>39</v>
      </c>
      <c r="K108" s="3">
        <v>1979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-3.28E-4</v>
      </c>
      <c r="G109">
        <f t="shared" si="1"/>
        <v>-1000.7893887424001</v>
      </c>
      <c r="H109" t="s">
        <v>43</v>
      </c>
      <c r="I109" t="s">
        <v>44</v>
      </c>
      <c r="J109" t="s">
        <v>34</v>
      </c>
      <c r="K109" s="3">
        <v>1979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1979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-1.475E-3</v>
      </c>
      <c r="G117">
        <f t="shared" si="1"/>
        <v>-4500.5010621800002</v>
      </c>
      <c r="H117" t="s">
        <v>254</v>
      </c>
      <c r="I117" t="s">
        <v>248</v>
      </c>
      <c r="J117" t="s">
        <v>34</v>
      </c>
      <c r="K117" s="3">
        <v>1979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-1.64E-4</v>
      </c>
      <c r="G127">
        <f t="shared" si="1"/>
        <v>-500.39469437120005</v>
      </c>
      <c r="H127" t="s">
        <v>11</v>
      </c>
      <c r="I127" t="s">
        <v>269</v>
      </c>
      <c r="J127" t="s">
        <v>34</v>
      </c>
      <c r="K127" s="3">
        <v>1979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-1.64E-4</v>
      </c>
      <c r="G128">
        <f t="shared" si="1"/>
        <v>-500.39469437120005</v>
      </c>
      <c r="H128" t="s">
        <v>11</v>
      </c>
      <c r="I128" t="s">
        <v>270</v>
      </c>
      <c r="J128" t="s">
        <v>34</v>
      </c>
      <c r="K128" s="3">
        <v>1979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-4.6799999999999999E-4</v>
      </c>
      <c r="G132">
        <f t="shared" si="2"/>
        <v>-1427.9555912544001</v>
      </c>
      <c r="H132" t="s">
        <v>10</v>
      </c>
      <c r="I132" t="s">
        <v>269</v>
      </c>
      <c r="K132" s="3">
        <v>1979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-4.6799999999999999E-4</v>
      </c>
      <c r="G133">
        <f t="shared" si="2"/>
        <v>-1427.9555912544001</v>
      </c>
      <c r="H133" t="s">
        <v>10</v>
      </c>
      <c r="I133" t="s">
        <v>270</v>
      </c>
      <c r="K133" s="3">
        <v>1979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-1.475E-3</v>
      </c>
      <c r="G134">
        <f t="shared" si="2"/>
        <v>-4500.5010621800002</v>
      </c>
      <c r="H134" t="s">
        <v>254</v>
      </c>
      <c r="I134" t="s">
        <v>247</v>
      </c>
      <c r="J134" t="s">
        <v>34</v>
      </c>
      <c r="K134" s="3">
        <v>1979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-7.9649999999999999E-3</v>
      </c>
      <c r="G136">
        <f t="shared" si="2"/>
        <v>-24302.705735772</v>
      </c>
      <c r="H136" t="s">
        <v>242</v>
      </c>
      <c r="I136" t="s">
        <v>256</v>
      </c>
      <c r="J136" t="s">
        <v>34</v>
      </c>
      <c r="K136" s="3">
        <v>1979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1979</v>
      </c>
    </row>
  </sheetData>
  <phoneticPr fontId="0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1980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-8.2140000000000008E-3</v>
      </c>
      <c r="G39">
        <f t="shared" si="0"/>
        <v>-25062.451338811203</v>
      </c>
      <c r="H39" t="s">
        <v>265</v>
      </c>
      <c r="I39" t="s">
        <v>264</v>
      </c>
      <c r="J39" t="s">
        <v>39</v>
      </c>
      <c r="K39" s="3">
        <v>1980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1980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1980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-1.5989999999999999E-3</v>
      </c>
      <c r="G55">
        <f t="shared" si="0"/>
        <v>-4878.8482701191997</v>
      </c>
      <c r="H55" t="s">
        <v>19</v>
      </c>
      <c r="K55" s="3">
        <v>1980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1980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-1.32E-3</v>
      </c>
      <c r="G82">
        <f t="shared" si="1"/>
        <v>-4027.5670522560004</v>
      </c>
      <c r="H82" t="s">
        <v>17</v>
      </c>
      <c r="K82" s="3">
        <v>1980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-2.5300000000000002E-4</v>
      </c>
      <c r="G107">
        <f t="shared" si="1"/>
        <v>-771.95035168240008</v>
      </c>
      <c r="H107" t="s">
        <v>20</v>
      </c>
      <c r="I107" t="s">
        <v>262</v>
      </c>
      <c r="J107" t="s">
        <v>39</v>
      </c>
      <c r="K107" s="3">
        <v>1980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-1.6799999999999999E-4</v>
      </c>
      <c r="G108">
        <f t="shared" si="1"/>
        <v>-512.59944301439998</v>
      </c>
      <c r="H108" t="s">
        <v>20</v>
      </c>
      <c r="I108" t="s">
        <v>262</v>
      </c>
      <c r="J108" t="s">
        <v>39</v>
      </c>
      <c r="K108" s="3">
        <v>1980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-4.9200000000000003E-4</v>
      </c>
      <c r="G109">
        <f t="shared" si="1"/>
        <v>-1501.1840831136001</v>
      </c>
      <c r="H109" t="s">
        <v>43</v>
      </c>
      <c r="I109" t="s">
        <v>44</v>
      </c>
      <c r="J109" t="s">
        <v>34</v>
      </c>
      <c r="K109" s="3">
        <v>1980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1980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-1.639E-3</v>
      </c>
      <c r="G117">
        <f t="shared" si="1"/>
        <v>-5000.8957565512001</v>
      </c>
      <c r="H117" t="s">
        <v>254</v>
      </c>
      <c r="I117" t="s">
        <v>248</v>
      </c>
      <c r="J117" t="s">
        <v>34</v>
      </c>
      <c r="K117" s="3">
        <v>1980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-2.7300000000000002E-4</v>
      </c>
      <c r="G127">
        <f t="shared" si="1"/>
        <v>-832.97409489840015</v>
      </c>
      <c r="H127" t="s">
        <v>11</v>
      </c>
      <c r="I127" t="s">
        <v>269</v>
      </c>
      <c r="J127" t="s">
        <v>34</v>
      </c>
      <c r="K127" s="3">
        <v>1980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-2.7300000000000002E-4</v>
      </c>
      <c r="G128">
        <f t="shared" si="1"/>
        <v>-832.97409489840015</v>
      </c>
      <c r="H128" t="s">
        <v>11</v>
      </c>
      <c r="I128" t="s">
        <v>270</v>
      </c>
      <c r="J128" t="s">
        <v>34</v>
      </c>
      <c r="K128" s="3">
        <v>1980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1980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-5.3799999999999996E-4</v>
      </c>
      <c r="G132">
        <f t="shared" si="2"/>
        <v>-1641.5386925103999</v>
      </c>
      <c r="H132" t="s">
        <v>10</v>
      </c>
      <c r="I132" t="s">
        <v>269</v>
      </c>
      <c r="K132" s="3">
        <v>1980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-5.3799999999999996E-4</v>
      </c>
      <c r="G133">
        <f t="shared" si="2"/>
        <v>-1641.5386925103999</v>
      </c>
      <c r="H133" t="s">
        <v>10</v>
      </c>
      <c r="I133" t="s">
        <v>270</v>
      </c>
      <c r="K133" s="3">
        <v>1980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-1.639E-3</v>
      </c>
      <c r="G134">
        <f t="shared" si="2"/>
        <v>-5000.8957565512001</v>
      </c>
      <c r="H134" t="s">
        <v>254</v>
      </c>
      <c r="I134" t="s">
        <v>247</v>
      </c>
      <c r="J134" t="s">
        <v>34</v>
      </c>
      <c r="K134" s="3">
        <v>1980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-8.4139999999999996E-3</v>
      </c>
      <c r="G136">
        <f t="shared" si="2"/>
        <v>-25672.688770971199</v>
      </c>
      <c r="H136" t="s">
        <v>242</v>
      </c>
      <c r="I136" t="s">
        <v>256</v>
      </c>
      <c r="J136" t="s">
        <v>34</v>
      </c>
      <c r="K136" s="3">
        <v>1980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1980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1980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1980</v>
      </c>
    </row>
  </sheetData>
  <phoneticPr fontId="0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1980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-8.2140000000000008E-3</v>
      </c>
      <c r="G39">
        <f t="shared" si="0"/>
        <v>-25062.451338811203</v>
      </c>
      <c r="H39" t="s">
        <v>265</v>
      </c>
      <c r="I39" t="s">
        <v>264</v>
      </c>
      <c r="J39" t="s">
        <v>39</v>
      </c>
      <c r="K39" s="3">
        <v>1980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1980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1980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-1.5989999999999999E-3</v>
      </c>
      <c r="G55">
        <f t="shared" si="0"/>
        <v>-4878.8482701191997</v>
      </c>
      <c r="H55" t="s">
        <v>19</v>
      </c>
      <c r="K55" s="3">
        <v>1980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1980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-1.32E-3</v>
      </c>
      <c r="G82">
        <f t="shared" si="1"/>
        <v>-4027.5670522560004</v>
      </c>
      <c r="H82" t="s">
        <v>17</v>
      </c>
      <c r="K82" s="3">
        <v>1980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-2.5300000000000002E-4</v>
      </c>
      <c r="G107">
        <f t="shared" si="1"/>
        <v>-771.95035168240008</v>
      </c>
      <c r="H107" t="s">
        <v>20</v>
      </c>
      <c r="I107" t="s">
        <v>262</v>
      </c>
      <c r="J107" t="s">
        <v>39</v>
      </c>
      <c r="K107" s="3">
        <v>1980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-1.6799999999999999E-4</v>
      </c>
      <c r="G108">
        <f t="shared" si="1"/>
        <v>-512.59944301439998</v>
      </c>
      <c r="H108" t="s">
        <v>20</v>
      </c>
      <c r="I108" t="s">
        <v>262</v>
      </c>
      <c r="J108" t="s">
        <v>39</v>
      </c>
      <c r="K108" s="3">
        <v>1980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-4.9200000000000003E-4</v>
      </c>
      <c r="G109">
        <f t="shared" si="1"/>
        <v>-1501.1840831136001</v>
      </c>
      <c r="H109" t="s">
        <v>43</v>
      </c>
      <c r="I109" t="s">
        <v>44</v>
      </c>
      <c r="J109" t="s">
        <v>34</v>
      </c>
      <c r="K109" s="3">
        <v>1980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1980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-1.639E-3</v>
      </c>
      <c r="G117">
        <f t="shared" si="1"/>
        <v>-5000.8957565512001</v>
      </c>
      <c r="H117" t="s">
        <v>254</v>
      </c>
      <c r="I117" t="s">
        <v>248</v>
      </c>
      <c r="J117" t="s">
        <v>34</v>
      </c>
      <c r="K117" s="3">
        <v>1980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-2.7300000000000002E-4</v>
      </c>
      <c r="G127">
        <f t="shared" si="1"/>
        <v>-832.97409489840015</v>
      </c>
      <c r="H127" t="s">
        <v>11</v>
      </c>
      <c r="I127" t="s">
        <v>269</v>
      </c>
      <c r="J127" t="s">
        <v>34</v>
      </c>
      <c r="K127" s="3">
        <v>1980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-2.7300000000000002E-4</v>
      </c>
      <c r="G128">
        <f t="shared" si="1"/>
        <v>-832.97409489840015</v>
      </c>
      <c r="H128" t="s">
        <v>11</v>
      </c>
      <c r="I128" t="s">
        <v>270</v>
      </c>
      <c r="J128" t="s">
        <v>34</v>
      </c>
      <c r="K128" s="3">
        <v>1980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1980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-5.3799999999999996E-4</v>
      </c>
      <c r="G132">
        <f t="shared" si="2"/>
        <v>-1641.5386925103999</v>
      </c>
      <c r="H132" t="s">
        <v>10</v>
      </c>
      <c r="I132" t="s">
        <v>269</v>
      </c>
      <c r="K132" s="3">
        <v>1980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-5.3799999999999996E-4</v>
      </c>
      <c r="G133">
        <f t="shared" si="2"/>
        <v>-1641.5386925103999</v>
      </c>
      <c r="H133" t="s">
        <v>10</v>
      </c>
      <c r="I133" t="s">
        <v>270</v>
      </c>
      <c r="K133" s="3">
        <v>1980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-1.639E-3</v>
      </c>
      <c r="G134">
        <f t="shared" si="2"/>
        <v>-5000.8957565512001</v>
      </c>
      <c r="H134" t="s">
        <v>254</v>
      </c>
      <c r="I134" t="s">
        <v>247</v>
      </c>
      <c r="J134" t="s">
        <v>34</v>
      </c>
      <c r="K134" s="3">
        <v>1980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-8.4139999999999996E-3</v>
      </c>
      <c r="G136">
        <f t="shared" si="2"/>
        <v>-25672.688770971199</v>
      </c>
      <c r="H136" t="s">
        <v>242</v>
      </c>
      <c r="I136" t="s">
        <v>256</v>
      </c>
      <c r="J136" t="s">
        <v>34</v>
      </c>
      <c r="K136" s="3">
        <v>1980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1980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1980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1980</v>
      </c>
    </row>
  </sheetData>
  <phoneticPr fontId="0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263"/>
  <sheetViews>
    <sheetView zoomScaleNormal="100"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1981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-8.2140000000000008E-3</v>
      </c>
      <c r="G39">
        <f t="shared" si="0"/>
        <v>-25062.451338811203</v>
      </c>
      <c r="H39" t="s">
        <v>265</v>
      </c>
      <c r="I39" t="s">
        <v>264</v>
      </c>
      <c r="J39" t="s">
        <v>39</v>
      </c>
      <c r="K39" s="3">
        <v>1981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1981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1981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-1.719E-3</v>
      </c>
      <c r="G55">
        <f t="shared" si="0"/>
        <v>-5244.9907294152008</v>
      </c>
      <c r="H55" t="s">
        <v>19</v>
      </c>
      <c r="K55" s="3">
        <v>1981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1981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-2.81E-4</v>
      </c>
      <c r="G107">
        <f t="shared" si="1"/>
        <v>-857.38359218480002</v>
      </c>
      <c r="H107" t="s">
        <v>20</v>
      </c>
      <c r="I107" t="s">
        <v>262</v>
      </c>
      <c r="J107" t="s">
        <v>39</v>
      </c>
      <c r="K107" s="3">
        <v>1981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-1.8699999999999999E-4</v>
      </c>
      <c r="G108">
        <f t="shared" si="1"/>
        <v>-570.5719990696</v>
      </c>
      <c r="H108" t="s">
        <v>20</v>
      </c>
      <c r="I108" t="s">
        <v>262</v>
      </c>
      <c r="J108" t="s">
        <v>39</v>
      </c>
      <c r="K108" s="3">
        <v>1981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-6.5499999999999998E-4</v>
      </c>
      <c r="G109">
        <f t="shared" si="1"/>
        <v>-1998.5275903240001</v>
      </c>
      <c r="H109" t="s">
        <v>43</v>
      </c>
      <c r="I109" t="s">
        <v>44</v>
      </c>
      <c r="J109" t="s">
        <v>34</v>
      </c>
      <c r="K109" s="3">
        <v>1981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1981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-1.8029999999999999E-3</v>
      </c>
      <c r="G117">
        <f t="shared" si="1"/>
        <v>-5501.2904509223999</v>
      </c>
      <c r="H117" t="s">
        <v>254</v>
      </c>
      <c r="I117" t="s">
        <v>248</v>
      </c>
      <c r="J117" t="s">
        <v>34</v>
      </c>
      <c r="K117" s="3">
        <v>1981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-3.8299999999999999E-4</v>
      </c>
      <c r="G127">
        <f t="shared" si="1"/>
        <v>-1168.6046825864</v>
      </c>
      <c r="H127" t="s">
        <v>11</v>
      </c>
      <c r="I127" t="s">
        <v>269</v>
      </c>
      <c r="J127" t="s">
        <v>34</v>
      </c>
      <c r="K127" s="3">
        <v>1981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-3.8299999999999999E-4</v>
      </c>
      <c r="G128">
        <f t="shared" si="1"/>
        <v>-1168.6046825864</v>
      </c>
      <c r="H128" t="s">
        <v>11</v>
      </c>
      <c r="I128" t="s">
        <v>270</v>
      </c>
      <c r="J128" t="s">
        <v>34</v>
      </c>
      <c r="K128" s="3">
        <v>1981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-4.4320000000000002E-3</v>
      </c>
      <c r="G130">
        <f t="shared" si="1"/>
        <v>-13522.8614966656</v>
      </c>
      <c r="H130" t="s">
        <v>242</v>
      </c>
      <c r="I130" t="s">
        <v>261</v>
      </c>
      <c r="J130" t="s">
        <v>34</v>
      </c>
      <c r="K130" s="3">
        <v>1981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-6.0899999999999995E-4</v>
      </c>
      <c r="G132">
        <f t="shared" si="2"/>
        <v>-1858.1729809271999</v>
      </c>
      <c r="H132" t="s">
        <v>10</v>
      </c>
      <c r="I132" t="s">
        <v>269</v>
      </c>
      <c r="K132" s="3">
        <v>1981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-6.0899999999999995E-4</v>
      </c>
      <c r="G133">
        <f t="shared" si="2"/>
        <v>-1858.1729809271999</v>
      </c>
      <c r="H133" t="s">
        <v>10</v>
      </c>
      <c r="I133" t="s">
        <v>270</v>
      </c>
      <c r="K133" s="3">
        <v>1981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-1.8029999999999999E-3</v>
      </c>
      <c r="G134">
        <f t="shared" si="2"/>
        <v>-5501.2904509223999</v>
      </c>
      <c r="H134" t="s">
        <v>254</v>
      </c>
      <c r="I134" t="s">
        <v>247</v>
      </c>
      <c r="J134" t="s">
        <v>34</v>
      </c>
      <c r="K134" s="3">
        <v>1981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-4.4320000000000002E-3</v>
      </c>
      <c r="G136">
        <f t="shared" si="2"/>
        <v>-13522.8614966656</v>
      </c>
      <c r="H136" t="s">
        <v>242</v>
      </c>
      <c r="I136" t="s">
        <v>256</v>
      </c>
      <c r="J136" t="s">
        <v>34</v>
      </c>
      <c r="K136" s="3">
        <v>1981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-1.9700000000000001E-5</v>
      </c>
      <c r="G173">
        <f t="shared" si="2"/>
        <v>-60.108387067760006</v>
      </c>
      <c r="H173" t="s">
        <v>23</v>
      </c>
      <c r="I173" t="s">
        <v>275</v>
      </c>
      <c r="J173" t="s">
        <v>66</v>
      </c>
      <c r="K173" s="3">
        <v>1981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-1.9700000000000001E-5</v>
      </c>
      <c r="G174">
        <f t="shared" si="2"/>
        <v>-60.108387067760006</v>
      </c>
      <c r="H174" t="s">
        <v>23</v>
      </c>
      <c r="I174" t="s">
        <v>276</v>
      </c>
      <c r="J174" t="s">
        <v>66</v>
      </c>
      <c r="K174" s="3">
        <v>1981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1981</v>
      </c>
    </row>
  </sheetData>
  <phoneticPr fontId="0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-2.0539999999999998E-3</v>
      </c>
      <c r="G38">
        <f t="shared" si="0"/>
        <v>-6267.1384282831996</v>
      </c>
      <c r="H38" t="s">
        <v>265</v>
      </c>
      <c r="I38" t="s">
        <v>263</v>
      </c>
      <c r="J38" t="s">
        <v>39</v>
      </c>
      <c r="K38" s="3">
        <v>1981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-8.2140000000000008E-3</v>
      </c>
      <c r="G39">
        <f t="shared" si="0"/>
        <v>-25062.451338811203</v>
      </c>
      <c r="H39" t="s">
        <v>265</v>
      </c>
      <c r="I39" t="s">
        <v>264</v>
      </c>
      <c r="J39" t="s">
        <v>39</v>
      </c>
      <c r="K39" s="3">
        <v>1981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1981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1981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-1.719E-3</v>
      </c>
      <c r="G55">
        <f t="shared" si="0"/>
        <v>-5244.9907294152008</v>
      </c>
      <c r="H55" t="s">
        <v>19</v>
      </c>
      <c r="K55" s="3">
        <v>1981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1981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-2.81E-4</v>
      </c>
      <c r="G107">
        <f t="shared" si="1"/>
        <v>-857.38359218480002</v>
      </c>
      <c r="H107" t="s">
        <v>20</v>
      </c>
      <c r="I107" t="s">
        <v>262</v>
      </c>
      <c r="J107" t="s">
        <v>39</v>
      </c>
      <c r="K107" s="3">
        <v>1981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-1.8699999999999999E-4</v>
      </c>
      <c r="G108">
        <f t="shared" si="1"/>
        <v>-570.5719990696</v>
      </c>
      <c r="H108" t="s">
        <v>20</v>
      </c>
      <c r="I108" t="s">
        <v>262</v>
      </c>
      <c r="J108" t="s">
        <v>39</v>
      </c>
      <c r="K108" s="3">
        <v>1981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-6.5499999999999998E-4</v>
      </c>
      <c r="G109">
        <f t="shared" si="1"/>
        <v>-1998.5275903240001</v>
      </c>
      <c r="H109" t="s">
        <v>43</v>
      </c>
      <c r="I109" t="s">
        <v>44</v>
      </c>
      <c r="J109" t="s">
        <v>34</v>
      </c>
      <c r="K109" s="3">
        <v>1981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1981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-1.8029999999999999E-3</v>
      </c>
      <c r="G117">
        <f t="shared" si="1"/>
        <v>-5501.2904509223999</v>
      </c>
      <c r="H117" t="s">
        <v>254</v>
      </c>
      <c r="I117" t="s">
        <v>248</v>
      </c>
      <c r="J117" t="s">
        <v>34</v>
      </c>
      <c r="K117" s="3">
        <v>1981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-3.8299999999999999E-4</v>
      </c>
      <c r="G127">
        <f t="shared" si="1"/>
        <v>-1168.6046825864</v>
      </c>
      <c r="H127" t="s">
        <v>11</v>
      </c>
      <c r="I127" t="s">
        <v>269</v>
      </c>
      <c r="J127" t="s">
        <v>34</v>
      </c>
      <c r="K127" s="3">
        <v>1981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-3.8299999999999999E-4</v>
      </c>
      <c r="G128">
        <f t="shared" si="1"/>
        <v>-1168.6046825864</v>
      </c>
      <c r="H128" t="s">
        <v>11</v>
      </c>
      <c r="I128" t="s">
        <v>270</v>
      </c>
      <c r="J128" t="s">
        <v>34</v>
      </c>
      <c r="K128" s="3">
        <v>1981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-4.4320000000000002E-3</v>
      </c>
      <c r="G130">
        <f t="shared" si="1"/>
        <v>-13522.8614966656</v>
      </c>
      <c r="H130" t="s">
        <v>242</v>
      </c>
      <c r="I130" t="s">
        <v>261</v>
      </c>
      <c r="J130" t="s">
        <v>34</v>
      </c>
      <c r="K130" s="3">
        <v>1981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-6.0899999999999995E-4</v>
      </c>
      <c r="G132">
        <f t="shared" si="2"/>
        <v>-1858.1729809271999</v>
      </c>
      <c r="H132" t="s">
        <v>10</v>
      </c>
      <c r="I132" t="s">
        <v>269</v>
      </c>
      <c r="K132" s="3">
        <v>1981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-6.0899999999999995E-4</v>
      </c>
      <c r="G133">
        <f t="shared" si="2"/>
        <v>-1858.1729809271999</v>
      </c>
      <c r="H133" t="s">
        <v>10</v>
      </c>
      <c r="I133" t="s">
        <v>270</v>
      </c>
      <c r="K133" s="3">
        <v>1981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-1.8029999999999999E-3</v>
      </c>
      <c r="G134">
        <f t="shared" si="2"/>
        <v>-5501.2904509223999</v>
      </c>
      <c r="H134" t="s">
        <v>254</v>
      </c>
      <c r="I134" t="s">
        <v>247</v>
      </c>
      <c r="J134" t="s">
        <v>34</v>
      </c>
      <c r="K134" s="3">
        <v>1981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-4.4320000000000002E-3</v>
      </c>
      <c r="G136">
        <f t="shared" si="2"/>
        <v>-13522.8614966656</v>
      </c>
      <c r="H136" t="s">
        <v>242</v>
      </c>
      <c r="I136" t="s">
        <v>256</v>
      </c>
      <c r="J136" t="s">
        <v>34</v>
      </c>
      <c r="K136" s="3">
        <v>1981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-1.9700000000000001E-5</v>
      </c>
      <c r="G173">
        <f t="shared" si="2"/>
        <v>-60.108387067760006</v>
      </c>
      <c r="H173" t="s">
        <v>23</v>
      </c>
      <c r="I173" t="s">
        <v>275</v>
      </c>
      <c r="J173" t="s">
        <v>66</v>
      </c>
      <c r="K173" s="3">
        <v>1981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-1.9700000000000001E-5</v>
      </c>
      <c r="G174">
        <f t="shared" si="2"/>
        <v>-60.108387067760006</v>
      </c>
      <c r="H174" t="s">
        <v>23</v>
      </c>
      <c r="I174" t="s">
        <v>276</v>
      </c>
      <c r="J174" t="s">
        <v>66</v>
      </c>
      <c r="K174" s="3">
        <v>1981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1981</v>
      </c>
    </row>
  </sheetData>
  <phoneticPr fontId="0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-1.8389999999999999E-3</v>
      </c>
      <c r="G55">
        <f t="shared" si="0"/>
        <v>-5611.1331887112001</v>
      </c>
      <c r="H55" t="s">
        <v>19</v>
      </c>
      <c r="K55" s="3">
        <v>1982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-3.0899999999999998E-4</v>
      </c>
      <c r="G107">
        <f t="shared" si="1"/>
        <v>-942.81683268719996</v>
      </c>
      <c r="H107" t="s">
        <v>20</v>
      </c>
      <c r="I107" t="s">
        <v>262</v>
      </c>
      <c r="J107" t="s">
        <v>39</v>
      </c>
      <c r="K107" s="3">
        <v>1982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-2.0599999999999999E-4</v>
      </c>
      <c r="G108">
        <f t="shared" si="1"/>
        <v>-628.54455512480001</v>
      </c>
      <c r="H108" t="s">
        <v>20</v>
      </c>
      <c r="I108" t="s">
        <v>262</v>
      </c>
      <c r="J108" t="s">
        <v>39</v>
      </c>
      <c r="K108" s="3">
        <v>1982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-8.1899999999999996E-4</v>
      </c>
      <c r="G109">
        <f t="shared" si="1"/>
        <v>-2498.9222846952002</v>
      </c>
      <c r="H109" t="s">
        <v>43</v>
      </c>
      <c r="I109" t="s">
        <v>44</v>
      </c>
      <c r="J109" t="s">
        <v>34</v>
      </c>
      <c r="K109" s="3">
        <v>1982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-1.8029999999999999E-3</v>
      </c>
      <c r="G117">
        <f t="shared" si="1"/>
        <v>-5501.2904509223999</v>
      </c>
      <c r="H117" t="s">
        <v>254</v>
      </c>
      <c r="I117" t="s">
        <v>248</v>
      </c>
      <c r="J117" t="s">
        <v>34</v>
      </c>
      <c r="K117" s="3">
        <v>1982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-4.9200000000000003E-4</v>
      </c>
      <c r="G127">
        <f t="shared" si="1"/>
        <v>-1501.1840831136001</v>
      </c>
      <c r="H127" t="s">
        <v>11</v>
      </c>
      <c r="I127" t="s">
        <v>269</v>
      </c>
      <c r="J127" t="s">
        <v>34</v>
      </c>
      <c r="K127" s="3">
        <v>1982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-4.9200000000000003E-4</v>
      </c>
      <c r="G128">
        <f t="shared" si="1"/>
        <v>-1501.1840831136001</v>
      </c>
      <c r="H128" t="s">
        <v>11</v>
      </c>
      <c r="I128" t="s">
        <v>270</v>
      </c>
      <c r="J128" t="s">
        <v>34</v>
      </c>
      <c r="K128" s="3">
        <v>1982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-4.6569999999999997E-3</v>
      </c>
      <c r="G130">
        <f t="shared" si="1"/>
        <v>-14209.3786078456</v>
      </c>
      <c r="H130" t="s">
        <v>242</v>
      </c>
      <c r="I130" t="s">
        <v>261</v>
      </c>
      <c r="J130" t="s">
        <v>34</v>
      </c>
      <c r="K130" s="3">
        <v>1982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-6.7900000000000002E-4</v>
      </c>
      <c r="G132">
        <f t="shared" si="2"/>
        <v>-2071.7560821832003</v>
      </c>
      <c r="H132" t="s">
        <v>10</v>
      </c>
      <c r="I132" t="s">
        <v>269</v>
      </c>
      <c r="K132" s="3">
        <v>1982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-6.7900000000000002E-4</v>
      </c>
      <c r="G133">
        <f t="shared" si="2"/>
        <v>-2071.7560821832003</v>
      </c>
      <c r="H133" t="s">
        <v>10</v>
      </c>
      <c r="I133" t="s">
        <v>270</v>
      </c>
      <c r="K133" s="3">
        <v>1982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-1.8029999999999999E-3</v>
      </c>
      <c r="G134">
        <f t="shared" si="2"/>
        <v>-5501.2904509223999</v>
      </c>
      <c r="H134" t="s">
        <v>254</v>
      </c>
      <c r="I134" t="s">
        <v>247</v>
      </c>
      <c r="J134" t="s">
        <v>34</v>
      </c>
      <c r="K134" s="3">
        <v>1982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-4.6569999999999997E-3</v>
      </c>
      <c r="G136">
        <f t="shared" si="2"/>
        <v>-14209.3786078456</v>
      </c>
      <c r="H136" t="s">
        <v>242</v>
      </c>
      <c r="I136" t="s">
        <v>256</v>
      </c>
      <c r="J136" t="s">
        <v>34</v>
      </c>
      <c r="K136" s="3">
        <v>1982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-2.2900000000000001E-5</v>
      </c>
      <c r="G173">
        <f t="shared" si="2"/>
        <v>-69.872185982320005</v>
      </c>
      <c r="H173" t="s">
        <v>23</v>
      </c>
      <c r="I173" t="s">
        <v>275</v>
      </c>
      <c r="J173" t="s">
        <v>66</v>
      </c>
      <c r="K173" s="3">
        <v>1982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-2.2900000000000001E-5</v>
      </c>
      <c r="G174">
        <f t="shared" si="2"/>
        <v>-69.872185982320005</v>
      </c>
      <c r="H174" t="s">
        <v>23</v>
      </c>
      <c r="I174" t="s">
        <v>276</v>
      </c>
      <c r="J174" t="s">
        <v>66</v>
      </c>
      <c r="K174" s="3">
        <v>1982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1982</v>
      </c>
    </row>
  </sheetData>
  <phoneticPr fontId="0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-1.8389999999999999E-3</v>
      </c>
      <c r="G55">
        <f t="shared" si="0"/>
        <v>-5611.1331887112001</v>
      </c>
      <c r="H55" t="s">
        <v>19</v>
      </c>
      <c r="K55" s="3">
        <v>1982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-3.0899999999999998E-4</v>
      </c>
      <c r="G107">
        <f t="shared" si="1"/>
        <v>-942.81683268719996</v>
      </c>
      <c r="H107" t="s">
        <v>20</v>
      </c>
      <c r="I107" t="s">
        <v>262</v>
      </c>
      <c r="J107" t="s">
        <v>39</v>
      </c>
      <c r="K107" s="3">
        <v>1982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-2.0599999999999999E-4</v>
      </c>
      <c r="G108">
        <f t="shared" si="1"/>
        <v>-628.54455512480001</v>
      </c>
      <c r="H108" t="s">
        <v>20</v>
      </c>
      <c r="I108" t="s">
        <v>262</v>
      </c>
      <c r="J108" t="s">
        <v>39</v>
      </c>
      <c r="K108" s="3">
        <v>1982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-8.1899999999999996E-4</v>
      </c>
      <c r="G109">
        <f t="shared" si="1"/>
        <v>-2498.9222846952002</v>
      </c>
      <c r="H109" t="s">
        <v>43</v>
      </c>
      <c r="I109" t="s">
        <v>44</v>
      </c>
      <c r="J109" t="s">
        <v>34</v>
      </c>
      <c r="K109" s="3">
        <v>1982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-1.8029999999999999E-3</v>
      </c>
      <c r="G117">
        <f t="shared" si="1"/>
        <v>-5501.2904509223999</v>
      </c>
      <c r="H117" t="s">
        <v>254</v>
      </c>
      <c r="I117" t="s">
        <v>248</v>
      </c>
      <c r="J117" t="s">
        <v>34</v>
      </c>
      <c r="K117" s="3">
        <v>1982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-4.9200000000000003E-4</v>
      </c>
      <c r="G127">
        <f t="shared" si="1"/>
        <v>-1501.1840831136001</v>
      </c>
      <c r="H127" t="s">
        <v>11</v>
      </c>
      <c r="I127" t="s">
        <v>269</v>
      </c>
      <c r="J127" t="s">
        <v>34</v>
      </c>
      <c r="K127" s="3">
        <v>1982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-4.9200000000000003E-4</v>
      </c>
      <c r="G128">
        <f t="shared" si="1"/>
        <v>-1501.1840831136001</v>
      </c>
      <c r="H128" t="s">
        <v>11</v>
      </c>
      <c r="I128" t="s">
        <v>270</v>
      </c>
      <c r="J128" t="s">
        <v>34</v>
      </c>
      <c r="K128" s="3">
        <v>1982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-4.6569999999999997E-3</v>
      </c>
      <c r="G130">
        <f t="shared" si="1"/>
        <v>-14209.3786078456</v>
      </c>
      <c r="H130" t="s">
        <v>242</v>
      </c>
      <c r="I130" t="s">
        <v>261</v>
      </c>
      <c r="J130" t="s">
        <v>34</v>
      </c>
      <c r="K130" s="3">
        <v>1982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-6.7900000000000002E-4</v>
      </c>
      <c r="G132">
        <f t="shared" si="2"/>
        <v>-2071.7560821832003</v>
      </c>
      <c r="H132" t="s">
        <v>10</v>
      </c>
      <c r="I132" t="s">
        <v>269</v>
      </c>
      <c r="K132" s="3">
        <v>1982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-6.7900000000000002E-4</v>
      </c>
      <c r="G133">
        <f t="shared" si="2"/>
        <v>-2071.7560821832003</v>
      </c>
      <c r="H133" t="s">
        <v>10</v>
      </c>
      <c r="I133" t="s">
        <v>270</v>
      </c>
      <c r="K133" s="3">
        <v>1982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-1.8029999999999999E-3</v>
      </c>
      <c r="G134">
        <f t="shared" si="2"/>
        <v>-5501.2904509223999</v>
      </c>
      <c r="H134" t="s">
        <v>254</v>
      </c>
      <c r="I134" t="s">
        <v>247</v>
      </c>
      <c r="J134" t="s">
        <v>34</v>
      </c>
      <c r="K134" s="3">
        <v>1982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-4.6569999999999997E-3</v>
      </c>
      <c r="G136">
        <f t="shared" si="2"/>
        <v>-14209.3786078456</v>
      </c>
      <c r="H136" t="s">
        <v>242</v>
      </c>
      <c r="I136" t="s">
        <v>256</v>
      </c>
      <c r="J136" t="s">
        <v>34</v>
      </c>
      <c r="K136" s="3">
        <v>1982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-2.2900000000000001E-5</v>
      </c>
      <c r="G173">
        <f t="shared" si="2"/>
        <v>-69.872185982320005</v>
      </c>
      <c r="H173" t="s">
        <v>23</v>
      </c>
      <c r="I173" t="s">
        <v>275</v>
      </c>
      <c r="J173" t="s">
        <v>66</v>
      </c>
      <c r="K173" s="3">
        <v>1982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-2.2900000000000001E-5</v>
      </c>
      <c r="G174">
        <f t="shared" si="2"/>
        <v>-69.872185982320005</v>
      </c>
      <c r="H174" t="s">
        <v>23</v>
      </c>
      <c r="I174" t="s">
        <v>276</v>
      </c>
      <c r="J174" t="s">
        <v>66</v>
      </c>
      <c r="K174" s="3">
        <v>1982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1982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264"/>
  <sheetViews>
    <sheetView zoomScaleNormal="100"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 s="1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1969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1969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1969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1969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1969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1969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1969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1969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1969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1969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1969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1969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1969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1969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1969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1969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1969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1969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1969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1969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1969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1969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1969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1969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1969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1969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1969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1969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1969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1969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1969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1969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1969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-9.6670000000000002E-4</v>
      </c>
      <c r="G35">
        <f t="shared" si="0"/>
        <v>-2949.5826283453603</v>
      </c>
      <c r="H35" t="s">
        <v>26</v>
      </c>
      <c r="I35" t="s">
        <v>277</v>
      </c>
      <c r="J35" t="s">
        <v>279</v>
      </c>
      <c r="K35" s="3">
        <v>1969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-5.4809999999999998E-3</v>
      </c>
      <c r="G36">
        <f t="shared" si="0"/>
        <v>-16723.556828344801</v>
      </c>
      <c r="H36" t="s">
        <v>26</v>
      </c>
      <c r="I36" t="s">
        <v>278</v>
      </c>
      <c r="J36" t="s">
        <v>279</v>
      </c>
      <c r="K36" s="3">
        <v>1969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1969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-1.848E-3</v>
      </c>
      <c r="G38">
        <f t="shared" si="0"/>
        <v>-5638.5938731584001</v>
      </c>
      <c r="H38" t="s">
        <v>265</v>
      </c>
      <c r="I38" t="s">
        <v>263</v>
      </c>
      <c r="J38" t="s">
        <v>39</v>
      </c>
      <c r="K38" s="3">
        <v>1969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-7.3930000000000003E-3</v>
      </c>
      <c r="G39">
        <f t="shared" si="0"/>
        <v>-22557.426679794404</v>
      </c>
      <c r="H39" t="s">
        <v>265</v>
      </c>
      <c r="I39" t="s">
        <v>264</v>
      </c>
      <c r="J39" t="s">
        <v>39</v>
      </c>
      <c r="K39" s="3">
        <v>1969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1969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1969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1969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1969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1969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1969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1969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1969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-2.2900000000000001E-4</v>
      </c>
      <c r="G48">
        <f t="shared" si="0"/>
        <v>-698.72185982320002</v>
      </c>
      <c r="H48" t="s">
        <v>27</v>
      </c>
      <c r="K48" s="3">
        <v>1969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1969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1969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1969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1969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1969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1969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-2.8299999999999999E-4</v>
      </c>
      <c r="G55">
        <f t="shared" si="0"/>
        <v>-863.48596650640002</v>
      </c>
      <c r="H55" t="s">
        <v>19</v>
      </c>
      <c r="K55" s="3">
        <v>1969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1969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1969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1969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1969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1969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1969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1969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0</v>
      </c>
      <c r="G63">
        <f t="shared" si="0"/>
        <v>0</v>
      </c>
      <c r="H63" t="s">
        <v>16</v>
      </c>
      <c r="I63" t="s">
        <v>38</v>
      </c>
      <c r="K63" s="3">
        <v>1969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1969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1969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1969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1969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1969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1969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 s="3">
        <v>1969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1969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1969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1969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1969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1969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1969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1969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-1.92E-4</v>
      </c>
      <c r="G78">
        <f t="shared" si="1"/>
        <v>-585.82793487360004</v>
      </c>
      <c r="H78" t="s">
        <v>12</v>
      </c>
      <c r="K78" s="3">
        <v>1969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-1.92E-4</v>
      </c>
      <c r="G79">
        <f t="shared" si="1"/>
        <v>-585.82793487360004</v>
      </c>
      <c r="H79" t="s">
        <v>12</v>
      </c>
      <c r="K79" s="3">
        <v>1969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1969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1969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1969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1969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1969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1969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1969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1969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1969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1969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1969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1969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1969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1969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1969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1969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1969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1969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1969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1969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1969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1969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1969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1969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1969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1969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-5.2900000000000004E-3</v>
      </c>
      <c r="G106">
        <f t="shared" si="1"/>
        <v>-16140.780080632003</v>
      </c>
      <c r="H106" t="s">
        <v>18</v>
      </c>
      <c r="K106" s="3">
        <v>1969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1969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1969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1969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1969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1969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1969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1969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1969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1969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1969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1969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1969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1969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1969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1969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1969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1969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1969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1969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1969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-9.5400000000000001E-5</v>
      </c>
      <c r="G127">
        <f t="shared" si="1"/>
        <v>-291.08325514032003</v>
      </c>
      <c r="H127" t="s">
        <v>11</v>
      </c>
      <c r="I127" t="s">
        <v>269</v>
      </c>
      <c r="J127" t="s">
        <v>34</v>
      </c>
      <c r="K127" s="3">
        <v>1969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-9.5400000000000001E-5</v>
      </c>
      <c r="G128">
        <f t="shared" si="1"/>
        <v>-291.08325514032003</v>
      </c>
      <c r="H128" t="s">
        <v>11</v>
      </c>
      <c r="I128" t="s">
        <v>270</v>
      </c>
      <c r="J128" t="s">
        <v>34</v>
      </c>
      <c r="K128" s="3">
        <v>1969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1969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1969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1969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1969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1969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1969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1969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-3.473E-3</v>
      </c>
      <c r="G136">
        <f t="shared" si="2"/>
        <v>-10596.7730094584</v>
      </c>
      <c r="H136" t="s">
        <v>242</v>
      </c>
      <c r="I136" t="s">
        <v>256</v>
      </c>
      <c r="J136" t="s">
        <v>34</v>
      </c>
      <c r="K136" s="3">
        <v>1969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1969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1969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1969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1969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1969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1969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1969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1969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1969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1969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1969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1969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1969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1969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1969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1969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1969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1969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1969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1969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1969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1969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1969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1969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1969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1969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1969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1969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1969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1969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1969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1969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1969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1969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1969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1969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1969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1969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1969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1969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1969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1969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1969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1969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1969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1969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1969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1969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1969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1969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1969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1969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1969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1969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1969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1969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1969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1969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1969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1969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1969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1969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1969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1969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1969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1969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1969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1969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1969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1969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1969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1969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1969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1969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1969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1969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1969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1969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1969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1969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1969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1969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1969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1969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1969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1969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1969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1969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1969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1969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1969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1969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1969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1969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1969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1969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1969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1969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1969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1969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1969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1969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1969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1969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1969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1969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1969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1969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1969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1969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1969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1969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1969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1969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1969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1969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1969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1969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1969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1969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1969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1969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1969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1969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1969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1969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1969</v>
      </c>
    </row>
    <row r="264" spans="1:11">
      <c r="F264" t="s">
        <v>284</v>
      </c>
      <c r="G264">
        <f>SUM(G2:G263)</f>
        <v>-108066.03410821238</v>
      </c>
    </row>
  </sheetData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-1.9580000000000001E-3</v>
      </c>
      <c r="G55">
        <f t="shared" si="0"/>
        <v>-5974.2244608464007</v>
      </c>
      <c r="H55" t="s">
        <v>19</v>
      </c>
      <c r="K55" s="3">
        <v>1983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-3.3700000000000001E-4</v>
      </c>
      <c r="G107">
        <f t="shared" si="1"/>
        <v>-1028.2500731896</v>
      </c>
      <c r="H107" t="s">
        <v>20</v>
      </c>
      <c r="I107" t="s">
        <v>262</v>
      </c>
      <c r="J107" t="s">
        <v>39</v>
      </c>
      <c r="K107" s="3">
        <v>1983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-2.2499999999999999E-4</v>
      </c>
      <c r="G108">
        <f t="shared" si="1"/>
        <v>-686.51711118000003</v>
      </c>
      <c r="H108" t="s">
        <v>20</v>
      </c>
      <c r="I108" t="s">
        <v>262</v>
      </c>
      <c r="J108" t="s">
        <v>39</v>
      </c>
      <c r="K108" s="3">
        <v>1983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-9.8299999999999993E-4</v>
      </c>
      <c r="G109">
        <f t="shared" si="1"/>
        <v>-2999.3169790664001</v>
      </c>
      <c r="H109" t="s">
        <v>43</v>
      </c>
      <c r="I109" t="s">
        <v>44</v>
      </c>
      <c r="J109" t="s">
        <v>34</v>
      </c>
      <c r="K109" s="3">
        <v>1983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-2.562E-3</v>
      </c>
      <c r="G117">
        <f t="shared" si="1"/>
        <v>-7817.141505969601</v>
      </c>
      <c r="H117" t="s">
        <v>254</v>
      </c>
      <c r="I117" t="s">
        <v>248</v>
      </c>
      <c r="J117" t="s">
        <v>34</v>
      </c>
      <c r="K117" s="3">
        <v>1983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-6.0099999999999997E-4</v>
      </c>
      <c r="G127">
        <f t="shared" si="1"/>
        <v>-1833.7634836408001</v>
      </c>
      <c r="H127" t="s">
        <v>11</v>
      </c>
      <c r="I127" t="s">
        <v>269</v>
      </c>
      <c r="J127" t="s">
        <v>34</v>
      </c>
      <c r="K127" s="3">
        <v>1983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-6.0099999999999997E-4</v>
      </c>
      <c r="G128">
        <f t="shared" si="1"/>
        <v>-1833.7634836408001</v>
      </c>
      <c r="H128" t="s">
        <v>11</v>
      </c>
      <c r="I128" t="s">
        <v>270</v>
      </c>
      <c r="J128" t="s">
        <v>34</v>
      </c>
      <c r="K128" s="3">
        <v>1983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-4.8809999999999999E-3</v>
      </c>
      <c r="G130">
        <f t="shared" si="1"/>
        <v>-14892.844531864801</v>
      </c>
      <c r="H130" t="s">
        <v>242</v>
      </c>
      <c r="I130" t="s">
        <v>261</v>
      </c>
      <c r="J130" t="s">
        <v>34</v>
      </c>
      <c r="K130" s="3">
        <v>1983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-7.4899999999999999E-4</v>
      </c>
      <c r="G132">
        <f t="shared" si="2"/>
        <v>-2285.3391834392</v>
      </c>
      <c r="H132" t="s">
        <v>10</v>
      </c>
      <c r="I132" t="s">
        <v>269</v>
      </c>
      <c r="K132" s="3">
        <v>1983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-7.4899999999999999E-4</v>
      </c>
      <c r="G133">
        <f t="shared" si="2"/>
        <v>-2285.3391834392</v>
      </c>
      <c r="H133" t="s">
        <v>10</v>
      </c>
      <c r="I133" t="s">
        <v>270</v>
      </c>
      <c r="K133" s="3">
        <v>1983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-2.562E-3</v>
      </c>
      <c r="G134">
        <f t="shared" si="2"/>
        <v>-7817.141505969601</v>
      </c>
      <c r="H134" t="s">
        <v>254</v>
      </c>
      <c r="I134" t="s">
        <v>247</v>
      </c>
      <c r="J134" t="s">
        <v>34</v>
      </c>
      <c r="K134" s="3">
        <v>1983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-4.8809999999999999E-3</v>
      </c>
      <c r="G136">
        <f t="shared" si="2"/>
        <v>-14892.844531864801</v>
      </c>
      <c r="H136" t="s">
        <v>242</v>
      </c>
      <c r="I136" t="s">
        <v>256</v>
      </c>
      <c r="J136" t="s">
        <v>34</v>
      </c>
      <c r="K136" s="3">
        <v>1983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-2.62E-5</v>
      </c>
      <c r="G173">
        <f t="shared" si="2"/>
        <v>-79.941103612960006</v>
      </c>
      <c r="H173" t="s">
        <v>23</v>
      </c>
      <c r="I173" t="s">
        <v>275</v>
      </c>
      <c r="J173" t="s">
        <v>66</v>
      </c>
      <c r="K173" s="3">
        <v>1983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-2.62E-5</v>
      </c>
      <c r="G174">
        <f t="shared" si="2"/>
        <v>-79.941103612960006</v>
      </c>
      <c r="H174" t="s">
        <v>23</v>
      </c>
      <c r="I174" t="s">
        <v>276</v>
      </c>
      <c r="J174" t="s">
        <v>66</v>
      </c>
      <c r="K174" s="3">
        <v>1983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1983</v>
      </c>
    </row>
  </sheetData>
  <phoneticPr fontId="0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-1.9580000000000001E-3</v>
      </c>
      <c r="G55">
        <f t="shared" si="0"/>
        <v>-5974.2244608464007</v>
      </c>
      <c r="H55" t="s">
        <v>19</v>
      </c>
      <c r="K55" s="3">
        <v>1983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-3.3700000000000001E-4</v>
      </c>
      <c r="G107">
        <f t="shared" si="1"/>
        <v>-1028.2500731896</v>
      </c>
      <c r="H107" t="s">
        <v>20</v>
      </c>
      <c r="I107" t="s">
        <v>262</v>
      </c>
      <c r="J107" t="s">
        <v>39</v>
      </c>
      <c r="K107" s="3">
        <v>1983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-2.2499999999999999E-4</v>
      </c>
      <c r="G108">
        <f t="shared" si="1"/>
        <v>-686.51711118000003</v>
      </c>
      <c r="H108" t="s">
        <v>20</v>
      </c>
      <c r="I108" t="s">
        <v>262</v>
      </c>
      <c r="J108" t="s">
        <v>39</v>
      </c>
      <c r="K108" s="3">
        <v>1983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-9.8299999999999993E-4</v>
      </c>
      <c r="G109">
        <f t="shared" si="1"/>
        <v>-2999.3169790664001</v>
      </c>
      <c r="H109" t="s">
        <v>43</v>
      </c>
      <c r="I109" t="s">
        <v>44</v>
      </c>
      <c r="J109" t="s">
        <v>34</v>
      </c>
      <c r="K109" s="3">
        <v>1983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-2.562E-3</v>
      </c>
      <c r="G117">
        <f t="shared" si="1"/>
        <v>-7817.141505969601</v>
      </c>
      <c r="H117" t="s">
        <v>254</v>
      </c>
      <c r="I117" t="s">
        <v>248</v>
      </c>
      <c r="J117" t="s">
        <v>34</v>
      </c>
      <c r="K117" s="3">
        <v>1983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-6.0099999999999997E-4</v>
      </c>
      <c r="G127">
        <f t="shared" si="1"/>
        <v>-1833.7634836408001</v>
      </c>
      <c r="H127" t="s">
        <v>11</v>
      </c>
      <c r="I127" t="s">
        <v>269</v>
      </c>
      <c r="J127" t="s">
        <v>34</v>
      </c>
      <c r="K127" s="3">
        <v>1983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-6.0099999999999997E-4</v>
      </c>
      <c r="G128">
        <f t="shared" si="1"/>
        <v>-1833.7634836408001</v>
      </c>
      <c r="H128" t="s">
        <v>11</v>
      </c>
      <c r="I128" t="s">
        <v>270</v>
      </c>
      <c r="J128" t="s">
        <v>34</v>
      </c>
      <c r="K128" s="3">
        <v>1983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-4.8809999999999999E-3</v>
      </c>
      <c r="G130">
        <f t="shared" si="1"/>
        <v>-14892.844531864801</v>
      </c>
      <c r="H130" t="s">
        <v>242</v>
      </c>
      <c r="I130" t="s">
        <v>261</v>
      </c>
      <c r="J130" t="s">
        <v>34</v>
      </c>
      <c r="K130" s="3">
        <v>1983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-7.4899999999999999E-4</v>
      </c>
      <c r="G132">
        <f t="shared" si="2"/>
        <v>-2285.3391834392</v>
      </c>
      <c r="H132" t="s">
        <v>10</v>
      </c>
      <c r="I132" t="s">
        <v>269</v>
      </c>
      <c r="K132" s="3">
        <v>1983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-7.4899999999999999E-4</v>
      </c>
      <c r="G133">
        <f t="shared" si="2"/>
        <v>-2285.3391834392</v>
      </c>
      <c r="H133" t="s">
        <v>10</v>
      </c>
      <c r="I133" t="s">
        <v>270</v>
      </c>
      <c r="K133" s="3">
        <v>1983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-2.562E-3</v>
      </c>
      <c r="G134">
        <f t="shared" si="2"/>
        <v>-7817.141505969601</v>
      </c>
      <c r="H134" t="s">
        <v>254</v>
      </c>
      <c r="I134" t="s">
        <v>247</v>
      </c>
      <c r="J134" t="s">
        <v>34</v>
      </c>
      <c r="K134" s="3">
        <v>1983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-4.8809999999999999E-3</v>
      </c>
      <c r="G136">
        <f t="shared" si="2"/>
        <v>-14892.844531864801</v>
      </c>
      <c r="H136" t="s">
        <v>242</v>
      </c>
      <c r="I136" t="s">
        <v>256</v>
      </c>
      <c r="J136" t="s">
        <v>34</v>
      </c>
      <c r="K136" s="3">
        <v>1983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-2.62E-5</v>
      </c>
      <c r="G173">
        <f t="shared" si="2"/>
        <v>-79.941103612960006</v>
      </c>
      <c r="H173" t="s">
        <v>23</v>
      </c>
      <c r="I173" t="s">
        <v>275</v>
      </c>
      <c r="J173" t="s">
        <v>66</v>
      </c>
      <c r="K173" s="3">
        <v>1983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-2.62E-5</v>
      </c>
      <c r="G174">
        <f t="shared" si="2"/>
        <v>-79.941103612960006</v>
      </c>
      <c r="H174" t="s">
        <v>23</v>
      </c>
      <c r="I174" t="s">
        <v>276</v>
      </c>
      <c r="J174" t="s">
        <v>66</v>
      </c>
      <c r="K174" s="3">
        <v>1983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1983</v>
      </c>
    </row>
  </sheetData>
  <phoneticPr fontId="0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-2.078E-3</v>
      </c>
      <c r="G55">
        <f t="shared" si="0"/>
        <v>-6340.3669201424</v>
      </c>
      <c r="H55" t="s">
        <v>19</v>
      </c>
      <c r="K55" s="3">
        <v>1984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-3.6499999999999998E-4</v>
      </c>
      <c r="G107">
        <f t="shared" si="1"/>
        <v>-1113.683313692</v>
      </c>
      <c r="H107" t="s">
        <v>20</v>
      </c>
      <c r="I107" t="s">
        <v>262</v>
      </c>
      <c r="J107" t="s">
        <v>39</v>
      </c>
      <c r="K107" s="3">
        <v>1984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-2.4399999999999999E-4</v>
      </c>
      <c r="G108">
        <f t="shared" si="1"/>
        <v>-744.48966723520005</v>
      </c>
      <c r="H108" t="s">
        <v>20</v>
      </c>
      <c r="I108" t="s">
        <v>262</v>
      </c>
      <c r="J108" t="s">
        <v>39</v>
      </c>
      <c r="K108" s="3">
        <v>1984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-1.147E-3</v>
      </c>
      <c r="G109">
        <f t="shared" si="1"/>
        <v>-3499.7116734376004</v>
      </c>
      <c r="H109" t="s">
        <v>43</v>
      </c>
      <c r="I109" t="s">
        <v>44</v>
      </c>
      <c r="J109" t="s">
        <v>34</v>
      </c>
      <c r="K109" s="3">
        <v>1984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-2.8289999999999999E-3</v>
      </c>
      <c r="G117">
        <f t="shared" si="1"/>
        <v>-8631.8084779031997</v>
      </c>
      <c r="H117" t="s">
        <v>254</v>
      </c>
      <c r="I117" t="s">
        <v>248</v>
      </c>
      <c r="J117" t="s">
        <v>34</v>
      </c>
      <c r="K117" s="3">
        <v>1984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-7.1000000000000002E-4</v>
      </c>
      <c r="G127">
        <f t="shared" si="1"/>
        <v>-2166.3428841680002</v>
      </c>
      <c r="H127" t="s">
        <v>11</v>
      </c>
      <c r="I127" t="s">
        <v>269</v>
      </c>
      <c r="J127" t="s">
        <v>34</v>
      </c>
      <c r="K127" s="3">
        <v>1984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-7.1000000000000002E-4</v>
      </c>
      <c r="G128">
        <f t="shared" si="1"/>
        <v>-2166.3428841680002</v>
      </c>
      <c r="H128" t="s">
        <v>11</v>
      </c>
      <c r="I128" t="s">
        <v>270</v>
      </c>
      <c r="J128" t="s">
        <v>34</v>
      </c>
      <c r="K128" s="3">
        <v>1984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-5.1060000000000003E-3</v>
      </c>
      <c r="G130">
        <f t="shared" si="1"/>
        <v>-15579.361643044802</v>
      </c>
      <c r="H130" t="s">
        <v>242</v>
      </c>
      <c r="I130" t="s">
        <v>261</v>
      </c>
      <c r="J130" t="s">
        <v>34</v>
      </c>
      <c r="K130" s="3">
        <v>1984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-8.1899999999999996E-4</v>
      </c>
      <c r="G132">
        <f t="shared" si="2"/>
        <v>-2498.9222846952002</v>
      </c>
      <c r="H132" t="s">
        <v>10</v>
      </c>
      <c r="I132" t="s">
        <v>269</v>
      </c>
      <c r="K132" s="3">
        <v>1984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-8.1899999999999996E-4</v>
      </c>
      <c r="G133">
        <f t="shared" si="2"/>
        <v>-2498.9222846952002</v>
      </c>
      <c r="H133" t="s">
        <v>10</v>
      </c>
      <c r="I133" t="s">
        <v>270</v>
      </c>
      <c r="K133" s="3">
        <v>1984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-2.8289999999999999E-3</v>
      </c>
      <c r="G134">
        <f t="shared" si="2"/>
        <v>-8631.8084779031997</v>
      </c>
      <c r="H134" t="s">
        <v>254</v>
      </c>
      <c r="I134" t="s">
        <v>247</v>
      </c>
      <c r="J134" t="s">
        <v>34</v>
      </c>
      <c r="K134" s="3">
        <v>1984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-5.1060000000000003E-3</v>
      </c>
      <c r="G136">
        <f t="shared" si="2"/>
        <v>-15579.361643044802</v>
      </c>
      <c r="H136" t="s">
        <v>242</v>
      </c>
      <c r="I136" t="s">
        <v>256</v>
      </c>
      <c r="J136" t="s">
        <v>34</v>
      </c>
      <c r="K136" s="3">
        <v>1984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-2.9499999999999999E-5</v>
      </c>
      <c r="G173">
        <f t="shared" si="2"/>
        <v>-90.010021243600008</v>
      </c>
      <c r="H173" t="s">
        <v>23</v>
      </c>
      <c r="I173" t="s">
        <v>275</v>
      </c>
      <c r="J173" t="s">
        <v>66</v>
      </c>
      <c r="K173" s="3">
        <v>1984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-2.9499999999999999E-5</v>
      </c>
      <c r="G174">
        <f t="shared" si="2"/>
        <v>-90.010021243600008</v>
      </c>
      <c r="H174" t="s">
        <v>23</v>
      </c>
      <c r="I174" t="s">
        <v>276</v>
      </c>
      <c r="J174" t="s">
        <v>66</v>
      </c>
      <c r="K174" s="3">
        <v>1984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1984</v>
      </c>
    </row>
  </sheetData>
  <phoneticPr fontId="0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-2.078E-3</v>
      </c>
      <c r="G55">
        <f t="shared" si="0"/>
        <v>-6340.3669201424</v>
      </c>
      <c r="H55" t="s">
        <v>19</v>
      </c>
      <c r="K55" s="3">
        <v>1984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-3.6499999999999998E-4</v>
      </c>
      <c r="G107">
        <f t="shared" si="1"/>
        <v>-1113.683313692</v>
      </c>
      <c r="H107" t="s">
        <v>20</v>
      </c>
      <c r="I107" t="s">
        <v>262</v>
      </c>
      <c r="J107" t="s">
        <v>39</v>
      </c>
      <c r="K107" s="3">
        <v>1984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-2.4399999999999999E-4</v>
      </c>
      <c r="G108">
        <f t="shared" si="1"/>
        <v>-744.48966723520005</v>
      </c>
      <c r="H108" t="s">
        <v>20</v>
      </c>
      <c r="I108" t="s">
        <v>262</v>
      </c>
      <c r="J108" t="s">
        <v>39</v>
      </c>
      <c r="K108" s="3">
        <v>1984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-1.147E-3</v>
      </c>
      <c r="G109">
        <f t="shared" si="1"/>
        <v>-3499.7116734376004</v>
      </c>
      <c r="H109" t="s">
        <v>43</v>
      </c>
      <c r="I109" t="s">
        <v>44</v>
      </c>
      <c r="J109" t="s">
        <v>34</v>
      </c>
      <c r="K109" s="3">
        <v>1984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-2.8289999999999999E-3</v>
      </c>
      <c r="G117">
        <f t="shared" si="1"/>
        <v>-8631.8084779031997</v>
      </c>
      <c r="H117" t="s">
        <v>254</v>
      </c>
      <c r="I117" t="s">
        <v>248</v>
      </c>
      <c r="J117" t="s">
        <v>34</v>
      </c>
      <c r="K117" s="3">
        <v>1984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-7.1000000000000002E-4</v>
      </c>
      <c r="G127">
        <f t="shared" si="1"/>
        <v>-2166.3428841680002</v>
      </c>
      <c r="H127" t="s">
        <v>11</v>
      </c>
      <c r="I127" t="s">
        <v>269</v>
      </c>
      <c r="J127" t="s">
        <v>34</v>
      </c>
      <c r="K127" s="3">
        <v>1984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-7.1000000000000002E-4</v>
      </c>
      <c r="G128">
        <f t="shared" si="1"/>
        <v>-2166.3428841680002</v>
      </c>
      <c r="H128" t="s">
        <v>11</v>
      </c>
      <c r="I128" t="s">
        <v>270</v>
      </c>
      <c r="J128" t="s">
        <v>34</v>
      </c>
      <c r="K128" s="3">
        <v>1984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-5.1060000000000003E-3</v>
      </c>
      <c r="G130">
        <f t="shared" si="1"/>
        <v>-15579.361643044802</v>
      </c>
      <c r="H130" t="s">
        <v>242</v>
      </c>
      <c r="I130" t="s">
        <v>261</v>
      </c>
      <c r="J130" t="s">
        <v>34</v>
      </c>
      <c r="K130" s="3">
        <v>1984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-8.1899999999999996E-4</v>
      </c>
      <c r="G132">
        <f t="shared" si="2"/>
        <v>-2498.9222846952002</v>
      </c>
      <c r="H132" t="s">
        <v>10</v>
      </c>
      <c r="I132" t="s">
        <v>269</v>
      </c>
      <c r="K132" s="3">
        <v>1984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-8.1899999999999996E-4</v>
      </c>
      <c r="G133">
        <f t="shared" si="2"/>
        <v>-2498.9222846952002</v>
      </c>
      <c r="H133" t="s">
        <v>10</v>
      </c>
      <c r="I133" t="s">
        <v>270</v>
      </c>
      <c r="K133" s="3">
        <v>1984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-2.8289999999999999E-3</v>
      </c>
      <c r="G134">
        <f t="shared" si="2"/>
        <v>-8631.8084779031997</v>
      </c>
      <c r="H134" t="s">
        <v>254</v>
      </c>
      <c r="I134" t="s">
        <v>247</v>
      </c>
      <c r="J134" t="s">
        <v>34</v>
      </c>
      <c r="K134" s="3">
        <v>1984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-5.1060000000000003E-3</v>
      </c>
      <c r="G136">
        <f t="shared" si="2"/>
        <v>-15579.361643044802</v>
      </c>
      <c r="H136" t="s">
        <v>242</v>
      </c>
      <c r="I136" t="s">
        <v>256</v>
      </c>
      <c r="J136" t="s">
        <v>34</v>
      </c>
      <c r="K136" s="3">
        <v>1984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-2.9499999999999999E-5</v>
      </c>
      <c r="G173">
        <f t="shared" si="2"/>
        <v>-90.010021243600008</v>
      </c>
      <c r="H173" t="s">
        <v>23</v>
      </c>
      <c r="I173" t="s">
        <v>275</v>
      </c>
      <c r="J173" t="s">
        <v>66</v>
      </c>
      <c r="K173" s="3">
        <v>1984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-2.9499999999999999E-5</v>
      </c>
      <c r="G174">
        <f t="shared" si="2"/>
        <v>-90.010021243600008</v>
      </c>
      <c r="H174" t="s">
        <v>23</v>
      </c>
      <c r="I174" t="s">
        <v>276</v>
      </c>
      <c r="J174" t="s">
        <v>66</v>
      </c>
      <c r="K174" s="3">
        <v>1984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1984</v>
      </c>
    </row>
  </sheetData>
  <phoneticPr fontId="0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1985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1985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1985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1985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1985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1985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1985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1985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1985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1985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1985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1985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1985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1985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1985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1985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1985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1985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1985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1985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1985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1985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1985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1985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1985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1985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1985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1985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1985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1985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1985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1985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1985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1985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1985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1985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1985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1985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1985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1985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1985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1985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1985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1985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1985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1985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1985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1985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1985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1985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1985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1985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1985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-2.1970000000000002E-3</v>
      </c>
      <c r="G55">
        <f t="shared" si="0"/>
        <v>-6703.4581922776006</v>
      </c>
      <c r="H55" t="s">
        <v>19</v>
      </c>
      <c r="K55" s="3">
        <v>1985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1985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1985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1985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1985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1985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1985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1985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1985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1985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1985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1985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1985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1985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1985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1985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1985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1985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1985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1985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1985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1985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1985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-3.1100000000000002E-4</v>
      </c>
      <c r="G78">
        <f t="shared" si="1"/>
        <v>-948.91920700880019</v>
      </c>
      <c r="H78" t="s">
        <v>12</v>
      </c>
      <c r="K78" s="3">
        <v>1985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-3.1100000000000002E-4</v>
      </c>
      <c r="G79">
        <f t="shared" si="1"/>
        <v>-948.91920700880019</v>
      </c>
      <c r="H79" t="s">
        <v>12</v>
      </c>
      <c r="K79" s="3">
        <v>1985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1985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1985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1985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1985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1985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1985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1985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1985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1985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1985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1985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1985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1985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1985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1985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1985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1985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1985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1985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1985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1985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1985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1985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1985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1985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1985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1985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-3.9300000000000001E-4</v>
      </c>
      <c r="G107">
        <f t="shared" si="1"/>
        <v>-1199.1165541944001</v>
      </c>
      <c r="H107" t="s">
        <v>20</v>
      </c>
      <c r="I107" t="s">
        <v>262</v>
      </c>
      <c r="J107" t="s">
        <v>39</v>
      </c>
      <c r="K107" s="3">
        <v>1985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-2.6200000000000003E-4</v>
      </c>
      <c r="G108">
        <f t="shared" si="1"/>
        <v>-799.41103612960012</v>
      </c>
      <c r="H108" t="s">
        <v>20</v>
      </c>
      <c r="I108" t="s">
        <v>262</v>
      </c>
      <c r="J108" t="s">
        <v>39</v>
      </c>
      <c r="K108" s="3">
        <v>1985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-1.3110000000000001E-3</v>
      </c>
      <c r="G109">
        <f t="shared" si="1"/>
        <v>-4000.1063678088008</v>
      </c>
      <c r="H109" t="s">
        <v>43</v>
      </c>
      <c r="I109" t="s">
        <v>44</v>
      </c>
      <c r="J109" t="s">
        <v>34</v>
      </c>
      <c r="K109" s="3">
        <v>1985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1985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1985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1985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1985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1985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1985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1985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-3.2100000000000002E-3</v>
      </c>
      <c r="G117">
        <f t="shared" si="1"/>
        <v>-9794.3107861680019</v>
      </c>
      <c r="H117" t="s">
        <v>254</v>
      </c>
      <c r="I117" t="s">
        <v>248</v>
      </c>
      <c r="J117" t="s">
        <v>34</v>
      </c>
      <c r="K117" s="3">
        <v>1985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1985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1985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1985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1985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1985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1985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1985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1985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1985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-8.1899999999999996E-4</v>
      </c>
      <c r="G127">
        <f t="shared" si="1"/>
        <v>-2498.9222846952002</v>
      </c>
      <c r="H127" t="s">
        <v>11</v>
      </c>
      <c r="I127" t="s">
        <v>269</v>
      </c>
      <c r="J127" t="s">
        <v>34</v>
      </c>
      <c r="K127" s="3">
        <v>1985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-8.1899999999999996E-4</v>
      </c>
      <c r="G128">
        <f t="shared" si="1"/>
        <v>-2498.9222846952002</v>
      </c>
      <c r="H128" t="s">
        <v>11</v>
      </c>
      <c r="I128" t="s">
        <v>270</v>
      </c>
      <c r="J128" t="s">
        <v>34</v>
      </c>
      <c r="K128" s="3">
        <v>1985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1985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-5.3299999999999997E-3</v>
      </c>
      <c r="G130">
        <f t="shared" si="1"/>
        <v>-16262.827567064</v>
      </c>
      <c r="H130" t="s">
        <v>242</v>
      </c>
      <c r="I130" t="s">
        <v>261</v>
      </c>
      <c r="J130" t="s">
        <v>34</v>
      </c>
      <c r="K130" s="3">
        <v>1985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1985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-1.0089999999999999E-3</v>
      </c>
      <c r="G132">
        <f t="shared" si="2"/>
        <v>-3078.6478452471997</v>
      </c>
      <c r="H132" t="s">
        <v>10</v>
      </c>
      <c r="I132" t="s">
        <v>269</v>
      </c>
      <c r="K132" s="3">
        <v>1985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-1.0089999999999999E-3</v>
      </c>
      <c r="G133">
        <f t="shared" si="2"/>
        <v>-3078.6478452471997</v>
      </c>
      <c r="H133" t="s">
        <v>10</v>
      </c>
      <c r="I133" t="s">
        <v>270</v>
      </c>
      <c r="K133" s="3">
        <v>1985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-3.2100000000000002E-3</v>
      </c>
      <c r="G134">
        <f t="shared" si="2"/>
        <v>-9794.3107861680019</v>
      </c>
      <c r="H134" t="s">
        <v>254</v>
      </c>
      <c r="I134" t="s">
        <v>247</v>
      </c>
      <c r="J134" t="s">
        <v>34</v>
      </c>
      <c r="K134" s="3">
        <v>1985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1985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-5.3299999999999997E-3</v>
      </c>
      <c r="G136">
        <f t="shared" si="2"/>
        <v>-16262.827567064</v>
      </c>
      <c r="H136" t="s">
        <v>242</v>
      </c>
      <c r="I136" t="s">
        <v>256</v>
      </c>
      <c r="J136" t="s">
        <v>34</v>
      </c>
      <c r="K136" s="3">
        <v>1985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1985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1985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1985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1985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1985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1985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1985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1985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1985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1985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1985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1985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1985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1985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1985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1985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1985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1985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1985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1985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1985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1985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1985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1985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1985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1985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1985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1985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1985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1985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1985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1985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1985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1985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1985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1985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-3.28E-4</v>
      </c>
      <c r="G173">
        <f t="shared" si="2"/>
        <v>-1000.7893887424001</v>
      </c>
      <c r="H173" t="s">
        <v>23</v>
      </c>
      <c r="I173" t="s">
        <v>275</v>
      </c>
      <c r="J173" t="s">
        <v>66</v>
      </c>
      <c r="K173" s="3">
        <v>1985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-3.28E-4</v>
      </c>
      <c r="G174">
        <f t="shared" si="2"/>
        <v>-1000.7893887424001</v>
      </c>
      <c r="H174" t="s">
        <v>23</v>
      </c>
      <c r="I174" t="s">
        <v>276</v>
      </c>
      <c r="J174" t="s">
        <v>66</v>
      </c>
      <c r="K174" s="3">
        <v>1985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1985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1985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1985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1985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1985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1985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1985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1985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1985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1985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1985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1985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1985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1985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1985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1985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1985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1985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1985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1985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1985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1985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1985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1985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1985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1985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1985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1985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1985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1985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1985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1985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1985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1985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1985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1985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1985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1985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1985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1985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1985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1985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1985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1985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1985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1985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1985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1985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1985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1985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1985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1985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1985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1985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1985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1985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1985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1985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1985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1985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1985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1985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1985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1985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1985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1985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1985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1985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1985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1985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1985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1985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1985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1985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1985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1985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1985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1985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1985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1985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1985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1985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1985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1985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1985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1985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1985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1985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1985</v>
      </c>
    </row>
  </sheetData>
  <phoneticPr fontId="0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1985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1985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1985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1985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1985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1985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1985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1985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1985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1985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1985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1985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1985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1985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1985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1985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1985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1985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1985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1985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1985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1985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1985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1985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1985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1985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1985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1985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1985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1985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1985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1985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1985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1985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1985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1985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1985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1985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1985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1985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1985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1985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1985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1985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1985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1985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1985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1985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1985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1985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1985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1985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1985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-2.1970000000000002E-3</v>
      </c>
      <c r="G55">
        <f t="shared" si="0"/>
        <v>-6703.4581922776006</v>
      </c>
      <c r="H55" t="s">
        <v>19</v>
      </c>
      <c r="K55" s="3">
        <v>1985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1985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1985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1985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1985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1985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1985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1985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1985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1985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1985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1985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1985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1985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1985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1985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1985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1985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1985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1985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1985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1985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1985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-3.1100000000000002E-4</v>
      </c>
      <c r="G78">
        <f t="shared" si="1"/>
        <v>-948.91920700880019</v>
      </c>
      <c r="H78" t="s">
        <v>12</v>
      </c>
      <c r="K78" s="3">
        <v>1985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-3.1100000000000002E-4</v>
      </c>
      <c r="G79">
        <f t="shared" si="1"/>
        <v>-948.91920700880019</v>
      </c>
      <c r="H79" t="s">
        <v>12</v>
      </c>
      <c r="K79" s="3">
        <v>1985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1985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1985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1985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1985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1985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1985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1985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1985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1985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1985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1985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1985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1985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1985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1985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1985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1985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1985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1985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1985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1985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1985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1985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1985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1985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1985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1985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-3.9300000000000001E-4</v>
      </c>
      <c r="G107">
        <f t="shared" si="1"/>
        <v>-1199.1165541944001</v>
      </c>
      <c r="H107" t="s">
        <v>20</v>
      </c>
      <c r="I107" t="s">
        <v>262</v>
      </c>
      <c r="J107" t="s">
        <v>39</v>
      </c>
      <c r="K107" s="3">
        <v>1985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-2.6200000000000003E-4</v>
      </c>
      <c r="G108">
        <f t="shared" si="1"/>
        <v>-799.41103612960012</v>
      </c>
      <c r="H108" t="s">
        <v>20</v>
      </c>
      <c r="I108" t="s">
        <v>262</v>
      </c>
      <c r="J108" t="s">
        <v>39</v>
      </c>
      <c r="K108" s="3">
        <v>1985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-1.3110000000000001E-3</v>
      </c>
      <c r="G109">
        <f t="shared" si="1"/>
        <v>-4000.1063678088008</v>
      </c>
      <c r="H109" t="s">
        <v>43</v>
      </c>
      <c r="I109" t="s">
        <v>44</v>
      </c>
      <c r="J109" t="s">
        <v>34</v>
      </c>
      <c r="K109" s="3">
        <v>1985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1985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1985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1985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1985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1985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1985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1985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-3.2100000000000002E-3</v>
      </c>
      <c r="G117">
        <f t="shared" si="1"/>
        <v>-9794.3107861680019</v>
      </c>
      <c r="H117" t="s">
        <v>254</v>
      </c>
      <c r="I117" t="s">
        <v>248</v>
      </c>
      <c r="J117" t="s">
        <v>34</v>
      </c>
      <c r="K117" s="3">
        <v>1985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1985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1985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1985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1985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1985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1985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1985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1985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1985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-8.1899999999999996E-4</v>
      </c>
      <c r="G127">
        <f t="shared" si="1"/>
        <v>-2498.9222846952002</v>
      </c>
      <c r="H127" t="s">
        <v>11</v>
      </c>
      <c r="I127" t="s">
        <v>269</v>
      </c>
      <c r="J127" t="s">
        <v>34</v>
      </c>
      <c r="K127" s="3">
        <v>1985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-8.1899999999999996E-4</v>
      </c>
      <c r="G128">
        <f t="shared" si="1"/>
        <v>-2498.9222846952002</v>
      </c>
      <c r="H128" t="s">
        <v>11</v>
      </c>
      <c r="I128" t="s">
        <v>270</v>
      </c>
      <c r="J128" t="s">
        <v>34</v>
      </c>
      <c r="K128" s="3">
        <v>1985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1985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-5.3299999999999997E-3</v>
      </c>
      <c r="G130">
        <f t="shared" si="1"/>
        <v>-16262.827567064</v>
      </c>
      <c r="H130" t="s">
        <v>242</v>
      </c>
      <c r="I130" t="s">
        <v>261</v>
      </c>
      <c r="J130" t="s">
        <v>34</v>
      </c>
      <c r="K130" s="3">
        <v>1985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1985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-1.0089999999999999E-3</v>
      </c>
      <c r="G132">
        <f t="shared" si="2"/>
        <v>-3078.6478452471997</v>
      </c>
      <c r="H132" t="s">
        <v>10</v>
      </c>
      <c r="I132" t="s">
        <v>269</v>
      </c>
      <c r="K132" s="3">
        <v>1985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-1.0089999999999999E-3</v>
      </c>
      <c r="G133">
        <f t="shared" si="2"/>
        <v>-3078.6478452471997</v>
      </c>
      <c r="H133" t="s">
        <v>10</v>
      </c>
      <c r="I133" t="s">
        <v>270</v>
      </c>
      <c r="K133" s="3">
        <v>1985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-3.2100000000000002E-3</v>
      </c>
      <c r="G134">
        <f t="shared" si="2"/>
        <v>-9794.3107861680019</v>
      </c>
      <c r="H134" t="s">
        <v>254</v>
      </c>
      <c r="I134" t="s">
        <v>247</v>
      </c>
      <c r="J134" t="s">
        <v>34</v>
      </c>
      <c r="K134" s="3">
        <v>1985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1985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-5.3299999999999997E-3</v>
      </c>
      <c r="G136">
        <f t="shared" si="2"/>
        <v>-16262.827567064</v>
      </c>
      <c r="H136" t="s">
        <v>242</v>
      </c>
      <c r="I136" t="s">
        <v>256</v>
      </c>
      <c r="J136" t="s">
        <v>34</v>
      </c>
      <c r="K136" s="3">
        <v>1985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1985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1985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1985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1985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1985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1985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1985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1985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1985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1985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1985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1985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1985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1985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1985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1985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1985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1985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1985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1985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1985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1985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1985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1985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1985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1985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1985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1985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1985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1985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1985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1985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1985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1985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1985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1985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-3.28E-4</v>
      </c>
      <c r="G173">
        <f t="shared" si="2"/>
        <v>-1000.7893887424001</v>
      </c>
      <c r="H173" t="s">
        <v>23</v>
      </c>
      <c r="I173" t="s">
        <v>275</v>
      </c>
      <c r="J173" t="s">
        <v>66</v>
      </c>
      <c r="K173" s="3">
        <v>1985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-3.28E-4</v>
      </c>
      <c r="G174">
        <f t="shared" si="2"/>
        <v>-1000.7893887424001</v>
      </c>
      <c r="H174" t="s">
        <v>23</v>
      </c>
      <c r="I174" t="s">
        <v>276</v>
      </c>
      <c r="J174" t="s">
        <v>66</v>
      </c>
      <c r="K174" s="3">
        <v>1985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1985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1985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1985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1985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1985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1985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1985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1985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1985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1985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1985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1985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1985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1985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1985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1985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1985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1985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1985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1985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1985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1985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1985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1985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1985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1985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1985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1985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1985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1985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1985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1985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1985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1985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1985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1985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1985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1985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1985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1985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1985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1985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1985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1985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1985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1985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1985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1985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1985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1985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1985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1985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1985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1985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1985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1985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1985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1985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1985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1985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1985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1985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1985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1985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1985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1985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1985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1985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1985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1985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1985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1985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1985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1985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1985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1985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1985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1985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1985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1985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1985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1985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1985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1985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1985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1985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1985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1985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1985</v>
      </c>
    </row>
  </sheetData>
  <phoneticPr fontId="0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1986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1986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1986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1986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1986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1986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1986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1986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1986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1986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1986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1986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1986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1986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1986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1986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1986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1986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1986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1986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1986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1986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1986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1986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1986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1986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1986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1986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1986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1986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1986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1986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1986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1986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1986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1986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1986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1986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1986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1986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1986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1986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1986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1986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1986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1986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1986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1986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1986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1986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1986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1986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1986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-2.317E-3</v>
      </c>
      <c r="G55">
        <f t="shared" si="0"/>
        <v>-7069.6006515736008</v>
      </c>
      <c r="H55" t="s">
        <v>19</v>
      </c>
      <c r="K55" s="3">
        <v>1986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1986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1986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1986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1986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1986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1986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1986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1986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1986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1986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1986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1986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1986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1986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1986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1986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1986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1986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1986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1986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1986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1986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1986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1986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1986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1986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1986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1986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1986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1986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1986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1986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1986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1986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1986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1986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1986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1986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1986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1986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1986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1986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1986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1986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1986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1986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1986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1986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1986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1986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1986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-4.4200000000000001E-4</v>
      </c>
      <c r="G107">
        <f t="shared" si="1"/>
        <v>-1348.6247250736001</v>
      </c>
      <c r="H107" t="s">
        <v>20</v>
      </c>
      <c r="I107" t="s">
        <v>262</v>
      </c>
      <c r="J107" t="s">
        <v>39</v>
      </c>
      <c r="K107" s="3">
        <v>1986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-2.9500000000000001E-4</v>
      </c>
      <c r="G108">
        <f t="shared" si="1"/>
        <v>-900.10021243600011</v>
      </c>
      <c r="H108" t="s">
        <v>20</v>
      </c>
      <c r="I108" t="s">
        <v>262</v>
      </c>
      <c r="J108" t="s">
        <v>39</v>
      </c>
      <c r="K108" s="3">
        <v>1986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-1.7650000000000001E-3</v>
      </c>
      <c r="G109">
        <f t="shared" si="1"/>
        <v>-5385.3453388120006</v>
      </c>
      <c r="H109" t="s">
        <v>43</v>
      </c>
      <c r="I109" t="s">
        <v>44</v>
      </c>
      <c r="J109" t="s">
        <v>34</v>
      </c>
      <c r="K109" s="3">
        <v>1986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1986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1986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1986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1986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1986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1986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1986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-3.6389999999999999E-3</v>
      </c>
      <c r="G117">
        <f t="shared" si="1"/>
        <v>-11103.270078151199</v>
      </c>
      <c r="H117" t="s">
        <v>254</v>
      </c>
      <c r="I117" t="s">
        <v>248</v>
      </c>
      <c r="J117" t="s">
        <v>34</v>
      </c>
      <c r="K117" s="3">
        <v>1986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1986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1986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1986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1986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1986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1986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1986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1986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1986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-8.9599999999999999E-4</v>
      </c>
      <c r="G127">
        <f t="shared" si="1"/>
        <v>-2733.8636960768004</v>
      </c>
      <c r="H127" t="s">
        <v>11</v>
      </c>
      <c r="I127" t="s">
        <v>269</v>
      </c>
      <c r="J127" t="s">
        <v>34</v>
      </c>
      <c r="K127" s="3">
        <v>1986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-8.9599999999999999E-4</v>
      </c>
      <c r="G128">
        <f t="shared" si="1"/>
        <v>-2733.8636960768004</v>
      </c>
      <c r="H128" t="s">
        <v>11</v>
      </c>
      <c r="I128" t="s">
        <v>270</v>
      </c>
      <c r="J128" t="s">
        <v>34</v>
      </c>
      <c r="K128" s="3">
        <v>1986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1986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-5.555E-3</v>
      </c>
      <c r="G130">
        <f t="shared" si="1"/>
        <v>-16949.344678244001</v>
      </c>
      <c r="H130" t="s">
        <v>242</v>
      </c>
      <c r="I130" t="s">
        <v>261</v>
      </c>
      <c r="J130" t="s">
        <v>34</v>
      </c>
      <c r="K130" s="3">
        <v>1986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1986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-1.199E-3</v>
      </c>
      <c r="G132">
        <f t="shared" si="2"/>
        <v>-3658.3734057992001</v>
      </c>
      <c r="H132" t="s">
        <v>10</v>
      </c>
      <c r="I132" t="s">
        <v>269</v>
      </c>
      <c r="K132" s="3">
        <v>1986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-1.199E-3</v>
      </c>
      <c r="G133">
        <f t="shared" si="2"/>
        <v>-3658.3734057992001</v>
      </c>
      <c r="H133" t="s">
        <v>10</v>
      </c>
      <c r="I133" t="s">
        <v>270</v>
      </c>
      <c r="K133" s="3">
        <v>1986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-3.6389999999999999E-3</v>
      </c>
      <c r="G134">
        <f t="shared" si="2"/>
        <v>-11103.270078151199</v>
      </c>
      <c r="H134" t="s">
        <v>254</v>
      </c>
      <c r="I134" t="s">
        <v>247</v>
      </c>
      <c r="J134" t="s">
        <v>34</v>
      </c>
      <c r="K134" s="3">
        <v>1986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1986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-5.555E-3</v>
      </c>
      <c r="G136">
        <f t="shared" si="2"/>
        <v>-16949.344678244001</v>
      </c>
      <c r="H136" t="s">
        <v>242</v>
      </c>
      <c r="I136" t="s">
        <v>256</v>
      </c>
      <c r="J136" t="s">
        <v>34</v>
      </c>
      <c r="K136" s="3">
        <v>1986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1986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1986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1986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1986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1986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1986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1986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1986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1986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1986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1986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1986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1986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1986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1986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1986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1986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1986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1986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1986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1986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1986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1986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1986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1986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1986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1986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1986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1986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1986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1986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1986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1986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1986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1986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1986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-5.6700000000000003E-5</v>
      </c>
      <c r="G173">
        <f t="shared" si="2"/>
        <v>-173.00231201736003</v>
      </c>
      <c r="H173" t="s">
        <v>23</v>
      </c>
      <c r="I173" t="s">
        <v>275</v>
      </c>
      <c r="J173" t="s">
        <v>66</v>
      </c>
      <c r="K173" s="3">
        <v>1986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-5.6700000000000003E-5</v>
      </c>
      <c r="G174">
        <f t="shared" si="2"/>
        <v>-173.00231201736003</v>
      </c>
      <c r="H174" t="s">
        <v>23</v>
      </c>
      <c r="I174" t="s">
        <v>276</v>
      </c>
      <c r="J174" t="s">
        <v>66</v>
      </c>
      <c r="K174" s="3">
        <v>1986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1986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1986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1986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1986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1986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1986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1986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1986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1986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1986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1986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1986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1986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1986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1986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1986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1986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1986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1986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1986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1986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1986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1986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1986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1986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1986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1986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1986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1986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1986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1986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1986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1986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1986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1986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1986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1986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1986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1986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1986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1986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1986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1986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1986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1986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1986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1986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1986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1986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1986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1986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1986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1986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1986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1986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1986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1986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1986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1986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1986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1986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1986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1986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1986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1986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1986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1986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1986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1986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1986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1986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1986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1986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1986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1986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1986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1986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1986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1986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1986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1986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1986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1986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1986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1986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1986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1986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1986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1986</v>
      </c>
    </row>
  </sheetData>
  <phoneticPr fontId="0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1986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1986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1986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1986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1986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1986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1986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1986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1986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1986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1986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1986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1986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1986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1986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1986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1986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1986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1986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1986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1986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1986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1986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1986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1986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1986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1986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1986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1986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1986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1986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1986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1986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1986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1986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1986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1986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1986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1986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1986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1986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1986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1986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1986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1986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1986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-3.4400000000000001E-4</v>
      </c>
      <c r="G48">
        <f t="shared" si="0"/>
        <v>-1049.6083833152002</v>
      </c>
      <c r="H48" t="s">
        <v>27</v>
      </c>
      <c r="K48" s="3">
        <v>1986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-1.47E-4</v>
      </c>
      <c r="G49">
        <f t="shared" si="0"/>
        <v>-448.52451263760003</v>
      </c>
      <c r="H49" t="s">
        <v>27</v>
      </c>
      <c r="K49" s="3">
        <v>1986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1986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1986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1986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1986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1986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-2.317E-3</v>
      </c>
      <c r="G55">
        <f t="shared" si="0"/>
        <v>-7069.6006515736008</v>
      </c>
      <c r="H55" t="s">
        <v>19</v>
      </c>
      <c r="K55" s="3">
        <v>1986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1986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1986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1986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1986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1986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1986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1986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1986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1986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1986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1986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1986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1986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1986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1986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1986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1986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1986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1986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1986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1986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1986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1986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1986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1986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1986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1986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1986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1986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1986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1986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1986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1986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1986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1986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1986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1986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1986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1986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1986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1986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1986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1986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1986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1986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1986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1986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1986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1986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1986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1986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-4.4200000000000001E-4</v>
      </c>
      <c r="G107">
        <f t="shared" si="1"/>
        <v>-1348.6247250736001</v>
      </c>
      <c r="H107" t="s">
        <v>20</v>
      </c>
      <c r="I107" t="s">
        <v>262</v>
      </c>
      <c r="J107" t="s">
        <v>39</v>
      </c>
      <c r="K107" s="3">
        <v>1986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-2.9500000000000001E-4</v>
      </c>
      <c r="G108">
        <f t="shared" si="1"/>
        <v>-900.10021243600011</v>
      </c>
      <c r="H108" t="s">
        <v>20</v>
      </c>
      <c r="I108" t="s">
        <v>262</v>
      </c>
      <c r="J108" t="s">
        <v>39</v>
      </c>
      <c r="K108" s="3">
        <v>1986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-1.7650000000000001E-3</v>
      </c>
      <c r="G109">
        <f t="shared" si="1"/>
        <v>-5385.3453388120006</v>
      </c>
      <c r="H109" t="s">
        <v>43</v>
      </c>
      <c r="I109" t="s">
        <v>44</v>
      </c>
      <c r="J109" t="s">
        <v>34</v>
      </c>
      <c r="K109" s="3">
        <v>1986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1986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1986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1986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1986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1986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1986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1986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-3.6389999999999999E-3</v>
      </c>
      <c r="G117">
        <f t="shared" si="1"/>
        <v>-11103.270078151199</v>
      </c>
      <c r="H117" t="s">
        <v>254</v>
      </c>
      <c r="I117" t="s">
        <v>248</v>
      </c>
      <c r="J117" t="s">
        <v>34</v>
      </c>
      <c r="K117" s="3">
        <v>1986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1986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1986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1986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1986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1986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1986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1986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1986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1986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-8.9599999999999999E-4</v>
      </c>
      <c r="G127">
        <f t="shared" si="1"/>
        <v>-2733.8636960768004</v>
      </c>
      <c r="H127" t="s">
        <v>11</v>
      </c>
      <c r="I127" t="s">
        <v>269</v>
      </c>
      <c r="J127" t="s">
        <v>34</v>
      </c>
      <c r="K127" s="3">
        <v>1986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-8.9599999999999999E-4</v>
      </c>
      <c r="G128">
        <f t="shared" si="1"/>
        <v>-2733.8636960768004</v>
      </c>
      <c r="H128" t="s">
        <v>11</v>
      </c>
      <c r="I128" t="s">
        <v>270</v>
      </c>
      <c r="J128" t="s">
        <v>34</v>
      </c>
      <c r="K128" s="3">
        <v>1986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1986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-5.555E-3</v>
      </c>
      <c r="G130">
        <f t="shared" si="1"/>
        <v>-16949.344678244001</v>
      </c>
      <c r="H130" t="s">
        <v>242</v>
      </c>
      <c r="I130" t="s">
        <v>261</v>
      </c>
      <c r="J130" t="s">
        <v>34</v>
      </c>
      <c r="K130" s="3">
        <v>1986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1986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-1.199E-3</v>
      </c>
      <c r="G132">
        <f t="shared" si="2"/>
        <v>-3658.3734057992001</v>
      </c>
      <c r="H132" t="s">
        <v>10</v>
      </c>
      <c r="I132" t="s">
        <v>269</v>
      </c>
      <c r="K132" s="3">
        <v>1986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-1.199E-3</v>
      </c>
      <c r="G133">
        <f t="shared" si="2"/>
        <v>-3658.3734057992001</v>
      </c>
      <c r="H133" t="s">
        <v>10</v>
      </c>
      <c r="I133" t="s">
        <v>270</v>
      </c>
      <c r="K133" s="3">
        <v>1986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-3.6389999999999999E-3</v>
      </c>
      <c r="G134">
        <f t="shared" si="2"/>
        <v>-11103.270078151199</v>
      </c>
      <c r="H134" t="s">
        <v>254</v>
      </c>
      <c r="I134" t="s">
        <v>247</v>
      </c>
      <c r="J134" t="s">
        <v>34</v>
      </c>
      <c r="K134" s="3">
        <v>1986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1986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-5.555E-3</v>
      </c>
      <c r="G136">
        <f t="shared" si="2"/>
        <v>-16949.344678244001</v>
      </c>
      <c r="H136" t="s">
        <v>242</v>
      </c>
      <c r="I136" t="s">
        <v>256</v>
      </c>
      <c r="J136" t="s">
        <v>34</v>
      </c>
      <c r="K136" s="3">
        <v>1986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1986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1986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1986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1986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1986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1986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1986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1986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1986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1986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1986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1986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1986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1986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1986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1986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1986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1986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1986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1986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1986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1986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1986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1986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1986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1986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1986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1986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1986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1986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1986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1986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1986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1986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1986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1986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-5.6700000000000003E-5</v>
      </c>
      <c r="G173">
        <f t="shared" si="2"/>
        <v>-173.00231201736003</v>
      </c>
      <c r="H173" t="s">
        <v>23</v>
      </c>
      <c r="I173" t="s">
        <v>275</v>
      </c>
      <c r="J173" t="s">
        <v>66</v>
      </c>
      <c r="K173" s="3">
        <v>1986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-5.6700000000000003E-5</v>
      </c>
      <c r="G174">
        <f t="shared" si="2"/>
        <v>-173.00231201736003</v>
      </c>
      <c r="H174" t="s">
        <v>23</v>
      </c>
      <c r="I174" t="s">
        <v>276</v>
      </c>
      <c r="J174" t="s">
        <v>66</v>
      </c>
      <c r="K174" s="3">
        <v>1986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1986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1986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1986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1986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1986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1986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1986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1986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1986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1986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1986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1986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1986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1986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1986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1986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1986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1986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1986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1986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1986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1986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1986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1986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1986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1986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1986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1986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1986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1986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1986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1986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1986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1986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1986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1986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1986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1986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1986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1986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1986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1986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1986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1986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1986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1986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1986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1986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1986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1986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1986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1986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1986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1986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1986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1986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1986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1986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1986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1986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1986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1986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1986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1986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1986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1986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1986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1986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1986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1986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1986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1986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1986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1986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1986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1986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1986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1986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1986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1986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1986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1986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1986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1986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1986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1986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1986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1986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1986</v>
      </c>
    </row>
  </sheetData>
  <phoneticPr fontId="0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1987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1987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-2.4369999999999999E-3</v>
      </c>
      <c r="G55">
        <f t="shared" si="0"/>
        <v>-7435.7431108696001</v>
      </c>
      <c r="H55" t="s">
        <v>19</v>
      </c>
      <c r="K55" s="3">
        <v>1987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-4.9100000000000001E-4</v>
      </c>
      <c r="G107">
        <f t="shared" si="1"/>
        <v>-1498.1328959528</v>
      </c>
      <c r="H107" t="s">
        <v>20</v>
      </c>
      <c r="I107" t="s">
        <v>262</v>
      </c>
      <c r="J107" t="s">
        <v>39</v>
      </c>
      <c r="K107" s="3">
        <v>1987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-3.28E-4</v>
      </c>
      <c r="G108">
        <f t="shared" si="1"/>
        <v>-1000.7893887424001</v>
      </c>
      <c r="H108" t="s">
        <v>20</v>
      </c>
      <c r="I108" t="s">
        <v>262</v>
      </c>
      <c r="J108" t="s">
        <v>39</v>
      </c>
      <c r="K108" s="3">
        <v>1987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-2.2190000000000001E-3</v>
      </c>
      <c r="G109">
        <f t="shared" si="1"/>
        <v>-6770.5843098152009</v>
      </c>
      <c r="H109" t="s">
        <v>43</v>
      </c>
      <c r="I109" t="s">
        <v>44</v>
      </c>
      <c r="J109" t="s">
        <v>34</v>
      </c>
      <c r="K109" s="3">
        <v>1987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-4.4390000000000002E-3</v>
      </c>
      <c r="G117">
        <f t="shared" si="1"/>
        <v>-13544.219806791201</v>
      </c>
      <c r="H117" t="s">
        <v>254</v>
      </c>
      <c r="I117" t="s">
        <v>248</v>
      </c>
      <c r="J117" t="s">
        <v>34</v>
      </c>
      <c r="K117" s="3">
        <v>1987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-9.7300000000000002E-4</v>
      </c>
      <c r="G127">
        <f t="shared" si="1"/>
        <v>-2968.8051074584</v>
      </c>
      <c r="H127" t="s">
        <v>11</v>
      </c>
      <c r="I127" t="s">
        <v>269</v>
      </c>
      <c r="J127" t="s">
        <v>34</v>
      </c>
      <c r="K127" s="3">
        <v>1987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-9.7300000000000002E-4</v>
      </c>
      <c r="G128">
        <f t="shared" si="1"/>
        <v>-2968.8051074584</v>
      </c>
      <c r="H128" t="s">
        <v>11</v>
      </c>
      <c r="I128" t="s">
        <v>270</v>
      </c>
      <c r="J128" t="s">
        <v>34</v>
      </c>
      <c r="K128" s="3">
        <v>1987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-5.7990000000000003E-3</v>
      </c>
      <c r="G130">
        <f t="shared" si="1"/>
        <v>-17693.834345479201</v>
      </c>
      <c r="H130" t="s">
        <v>242</v>
      </c>
      <c r="I130" t="s">
        <v>261</v>
      </c>
      <c r="J130" t="s">
        <v>34</v>
      </c>
      <c r="K130" s="3">
        <v>1987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-1.389E-3</v>
      </c>
      <c r="G132">
        <f t="shared" si="2"/>
        <v>-4238.0989663512</v>
      </c>
      <c r="H132" t="s">
        <v>10</v>
      </c>
      <c r="I132" t="s">
        <v>269</v>
      </c>
      <c r="K132" s="3">
        <v>1987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-1.389E-3</v>
      </c>
      <c r="G133">
        <f t="shared" si="2"/>
        <v>-4238.0989663512</v>
      </c>
      <c r="H133" t="s">
        <v>10</v>
      </c>
      <c r="I133" t="s">
        <v>270</v>
      </c>
      <c r="K133" s="3">
        <v>1987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-4.4390000000000002E-3</v>
      </c>
      <c r="G134">
        <f t="shared" si="2"/>
        <v>-13544.219806791201</v>
      </c>
      <c r="H134" t="s">
        <v>254</v>
      </c>
      <c r="I134" t="s">
        <v>247</v>
      </c>
      <c r="J134" t="s">
        <v>34</v>
      </c>
      <c r="K134" s="3">
        <v>1987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-5.7990000000000003E-3</v>
      </c>
      <c r="G136">
        <f t="shared" si="2"/>
        <v>-17693.834345479201</v>
      </c>
      <c r="H136" t="s">
        <v>242</v>
      </c>
      <c r="I136" t="s">
        <v>256</v>
      </c>
      <c r="J136" t="s">
        <v>34</v>
      </c>
      <c r="K136" s="3">
        <v>1987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-8.0599999999999997E-4</v>
      </c>
      <c r="G173">
        <f t="shared" si="2"/>
        <v>-2459.2568516048</v>
      </c>
      <c r="H173" t="s">
        <v>23</v>
      </c>
      <c r="I173" t="s">
        <v>275</v>
      </c>
      <c r="J173" t="s">
        <v>66</v>
      </c>
      <c r="K173" s="3">
        <v>1987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-8.0599999999999997E-4</v>
      </c>
      <c r="G174">
        <f t="shared" si="2"/>
        <v>-2459.2568516048</v>
      </c>
      <c r="H174" t="s">
        <v>23</v>
      </c>
      <c r="I174" t="s">
        <v>276</v>
      </c>
      <c r="J174" t="s">
        <v>66</v>
      </c>
      <c r="K174" s="3">
        <v>1987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1987</v>
      </c>
    </row>
  </sheetData>
  <phoneticPr fontId="0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1987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1987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-2.4369999999999999E-3</v>
      </c>
      <c r="G55">
        <f t="shared" si="0"/>
        <v>-7435.7431108696001</v>
      </c>
      <c r="H55" t="s">
        <v>19</v>
      </c>
      <c r="K55" s="3">
        <v>1987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1987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-4.9100000000000001E-4</v>
      </c>
      <c r="G107">
        <f t="shared" si="1"/>
        <v>-1498.1328959528</v>
      </c>
      <c r="H107" t="s">
        <v>20</v>
      </c>
      <c r="I107" t="s">
        <v>262</v>
      </c>
      <c r="J107" t="s">
        <v>39</v>
      </c>
      <c r="K107" s="3">
        <v>1987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-3.28E-4</v>
      </c>
      <c r="G108">
        <f t="shared" si="1"/>
        <v>-1000.7893887424001</v>
      </c>
      <c r="H108" t="s">
        <v>20</v>
      </c>
      <c r="I108" t="s">
        <v>262</v>
      </c>
      <c r="J108" t="s">
        <v>39</v>
      </c>
      <c r="K108" s="3">
        <v>1987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-2.2190000000000001E-3</v>
      </c>
      <c r="G109">
        <f t="shared" si="1"/>
        <v>-6770.5843098152009</v>
      </c>
      <c r="H109" t="s">
        <v>43</v>
      </c>
      <c r="I109" t="s">
        <v>44</v>
      </c>
      <c r="J109" t="s">
        <v>34</v>
      </c>
      <c r="K109" s="3">
        <v>1987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-4.4390000000000002E-3</v>
      </c>
      <c r="G117">
        <f t="shared" si="1"/>
        <v>-13544.219806791201</v>
      </c>
      <c r="H117" t="s">
        <v>254</v>
      </c>
      <c r="I117" t="s">
        <v>248</v>
      </c>
      <c r="J117" t="s">
        <v>34</v>
      </c>
      <c r="K117" s="3">
        <v>1987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-9.7300000000000002E-4</v>
      </c>
      <c r="G127">
        <f t="shared" si="1"/>
        <v>-2968.8051074584</v>
      </c>
      <c r="H127" t="s">
        <v>11</v>
      </c>
      <c r="I127" t="s">
        <v>269</v>
      </c>
      <c r="J127" t="s">
        <v>34</v>
      </c>
      <c r="K127" s="3">
        <v>1987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-9.7300000000000002E-4</v>
      </c>
      <c r="G128">
        <f t="shared" si="1"/>
        <v>-2968.8051074584</v>
      </c>
      <c r="H128" t="s">
        <v>11</v>
      </c>
      <c r="I128" t="s">
        <v>270</v>
      </c>
      <c r="J128" t="s">
        <v>34</v>
      </c>
      <c r="K128" s="3">
        <v>1987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-5.7990000000000003E-3</v>
      </c>
      <c r="G130">
        <f t="shared" si="1"/>
        <v>-17693.834345479201</v>
      </c>
      <c r="H130" t="s">
        <v>242</v>
      </c>
      <c r="I130" t="s">
        <v>261</v>
      </c>
      <c r="J130" t="s">
        <v>34</v>
      </c>
      <c r="K130" s="3">
        <v>1987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-1.389E-3</v>
      </c>
      <c r="G132">
        <f t="shared" si="2"/>
        <v>-4238.0989663512</v>
      </c>
      <c r="H132" t="s">
        <v>10</v>
      </c>
      <c r="I132" t="s">
        <v>269</v>
      </c>
      <c r="K132" s="3">
        <v>1987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-1.389E-3</v>
      </c>
      <c r="G133">
        <f t="shared" si="2"/>
        <v>-4238.0989663512</v>
      </c>
      <c r="H133" t="s">
        <v>10</v>
      </c>
      <c r="I133" t="s">
        <v>270</v>
      </c>
      <c r="K133" s="3">
        <v>1987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-4.4390000000000002E-3</v>
      </c>
      <c r="G134">
        <f t="shared" si="2"/>
        <v>-13544.219806791201</v>
      </c>
      <c r="H134" t="s">
        <v>254</v>
      </c>
      <c r="I134" t="s">
        <v>247</v>
      </c>
      <c r="J134" t="s">
        <v>34</v>
      </c>
      <c r="K134" s="3">
        <v>1987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-5.7990000000000003E-3</v>
      </c>
      <c r="G136">
        <f t="shared" si="2"/>
        <v>-17693.834345479201</v>
      </c>
      <c r="H136" t="s">
        <v>242</v>
      </c>
      <c r="I136" t="s">
        <v>256</v>
      </c>
      <c r="J136" t="s">
        <v>34</v>
      </c>
      <c r="K136" s="3">
        <v>1987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-8.0599999999999997E-4</v>
      </c>
      <c r="G173">
        <f t="shared" si="2"/>
        <v>-2459.2568516048</v>
      </c>
      <c r="H173" t="s">
        <v>23</v>
      </c>
      <c r="I173" t="s">
        <v>275</v>
      </c>
      <c r="J173" t="s">
        <v>66</v>
      </c>
      <c r="K173" s="3">
        <v>1987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-8.0599999999999997E-4</v>
      </c>
      <c r="G174">
        <f t="shared" si="2"/>
        <v>-2459.2568516048</v>
      </c>
      <c r="H174" t="s">
        <v>23</v>
      </c>
      <c r="I174" t="s">
        <v>276</v>
      </c>
      <c r="J174" t="s">
        <v>66</v>
      </c>
      <c r="K174" s="3">
        <v>1987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1987</v>
      </c>
    </row>
  </sheetData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K264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-1.874E-3</v>
      </c>
      <c r="G38">
        <f t="shared" si="0"/>
        <v>-5717.9247393392006</v>
      </c>
      <c r="H38" t="s">
        <v>265</v>
      </c>
      <c r="I38" t="s">
        <v>263</v>
      </c>
      <c r="J38" t="s">
        <v>39</v>
      </c>
      <c r="K38" s="3">
        <v>1970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-7.4949999999999999E-3</v>
      </c>
      <c r="G39">
        <f t="shared" si="0"/>
        <v>-22868.647770196003</v>
      </c>
      <c r="H39" t="s">
        <v>265</v>
      </c>
      <c r="I39" t="s">
        <v>264</v>
      </c>
      <c r="J39" t="s">
        <v>39</v>
      </c>
      <c r="K39" s="3">
        <v>1970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-4.0299999999999998E-4</v>
      </c>
      <c r="G55">
        <f t="shared" si="0"/>
        <v>-1229.6284258024</v>
      </c>
      <c r="H55" t="s">
        <v>19</v>
      </c>
      <c r="K55" s="3">
        <v>1970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 s="3">
        <v>1970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-2.05E-4</v>
      </c>
      <c r="G78">
        <f t="shared" si="1"/>
        <v>-625.49336796400007</v>
      </c>
      <c r="H78" t="s">
        <v>12</v>
      </c>
      <c r="K78" s="3">
        <v>1970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-2.05E-4</v>
      </c>
      <c r="G79">
        <f t="shared" si="1"/>
        <v>-625.49336796400007</v>
      </c>
      <c r="H79" t="s">
        <v>12</v>
      </c>
      <c r="K79" s="3">
        <v>1970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-5.5800000000000001E-4</v>
      </c>
      <c r="G106">
        <f t="shared" si="1"/>
        <v>-1702.5624357264001</v>
      </c>
      <c r="H106" t="s">
        <v>18</v>
      </c>
      <c r="K106" s="3">
        <v>1970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1970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-1.02E-4</v>
      </c>
      <c r="G127">
        <f t="shared" si="1"/>
        <v>-311.22109040160001</v>
      </c>
      <c r="H127" t="s">
        <v>11</v>
      </c>
      <c r="I127" t="s">
        <v>269</v>
      </c>
      <c r="J127" t="s">
        <v>34</v>
      </c>
      <c r="K127" s="3">
        <v>1970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-1.02E-4</v>
      </c>
      <c r="G128">
        <f t="shared" si="1"/>
        <v>-311.22109040160001</v>
      </c>
      <c r="H128" t="s">
        <v>11</v>
      </c>
      <c r="I128" t="s">
        <v>270</v>
      </c>
      <c r="J128" t="s">
        <v>34</v>
      </c>
      <c r="K128" s="3">
        <v>1970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-3.9220000000000001E-3</v>
      </c>
      <c r="G136">
        <f t="shared" si="2"/>
        <v>-11966.756044657601</v>
      </c>
      <c r="H136" t="s">
        <v>242</v>
      </c>
      <c r="I136" t="s">
        <v>256</v>
      </c>
      <c r="J136" t="s">
        <v>34</v>
      </c>
      <c r="K136" s="3">
        <v>1970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1970</v>
      </c>
    </row>
    <row r="264" spans="1:11">
      <c r="F264" t="s">
        <v>284</v>
      </c>
      <c r="G264">
        <f>SUM(G2:G263)</f>
        <v>-94746.076557739987</v>
      </c>
    </row>
  </sheetData>
  <phoneticPr fontId="0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263"/>
  <sheetViews>
    <sheetView zoomScale="130" zoomScaleNormal="130"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1988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1988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1988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1988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1988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1988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1988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1988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1988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1988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1988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1988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1988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1988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1988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1988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1988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1988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1988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1988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1988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1988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1988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1988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1988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1988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1988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1988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1988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1988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1988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1988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1988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1988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1988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1988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1988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1988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1988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1988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1988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1988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1988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1988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1988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1988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1988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1988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1988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1988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1988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1988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1988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-2.5560000000000001E-3</v>
      </c>
      <c r="G55">
        <f t="shared" si="0"/>
        <v>-7798.8343830048007</v>
      </c>
      <c r="H55" t="s">
        <v>19</v>
      </c>
      <c r="K55" s="3">
        <v>1988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1988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1988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1988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1988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1988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1988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1988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1988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1988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1988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1988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1988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1988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1988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1988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1988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1988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1988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1988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1988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1988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1988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1988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1988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1988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1988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1988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1988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1988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1988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1988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1988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1988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1988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1988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1988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1988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1988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1988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1988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1988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1988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1988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1988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1988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1988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-9.0460000000000002E-3</v>
      </c>
      <c r="G102">
        <f t="shared" si="1"/>
        <v>-27601.039056596801</v>
      </c>
      <c r="H102" t="s">
        <v>242</v>
      </c>
      <c r="I102" t="s">
        <v>257</v>
      </c>
      <c r="J102" t="s">
        <v>34</v>
      </c>
      <c r="K102" s="3">
        <v>1988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1988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1988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1988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1988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-5.4000000000000001E-4</v>
      </c>
      <c r="G107">
        <f t="shared" si="1"/>
        <v>-1647.6410668320002</v>
      </c>
      <c r="H107" t="s">
        <v>20</v>
      </c>
      <c r="I107" t="s">
        <v>262</v>
      </c>
      <c r="J107" t="s">
        <v>39</v>
      </c>
      <c r="K107" s="3">
        <v>1988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-3.6000000000000002E-4</v>
      </c>
      <c r="G108">
        <f t="shared" si="1"/>
        <v>-1098.4273778880001</v>
      </c>
      <c r="H108" t="s">
        <v>20</v>
      </c>
      <c r="I108" t="s">
        <v>262</v>
      </c>
      <c r="J108" t="s">
        <v>39</v>
      </c>
      <c r="K108" s="3">
        <v>1988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-2.673E-3</v>
      </c>
      <c r="G109">
        <f t="shared" si="1"/>
        <v>-8155.8232808184002</v>
      </c>
      <c r="H109" t="s">
        <v>43</v>
      </c>
      <c r="I109" t="s">
        <v>44</v>
      </c>
      <c r="J109" t="s">
        <v>34</v>
      </c>
      <c r="K109" s="3">
        <v>1988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1988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1988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1988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1988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1988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1988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1988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-4.679E-3</v>
      </c>
      <c r="G117">
        <f t="shared" si="1"/>
        <v>-14276.504725383202</v>
      </c>
      <c r="H117" t="s">
        <v>254</v>
      </c>
      <c r="I117" t="s">
        <v>248</v>
      </c>
      <c r="J117" t="s">
        <v>34</v>
      </c>
      <c r="K117" s="3">
        <v>1988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1988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1988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1988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1988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1988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1988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1988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1988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1988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-1.049E-3</v>
      </c>
      <c r="G127">
        <f t="shared" si="1"/>
        <v>-3200.6953316792001</v>
      </c>
      <c r="H127" t="s">
        <v>11</v>
      </c>
      <c r="I127" t="s">
        <v>269</v>
      </c>
      <c r="J127" t="s">
        <v>34</v>
      </c>
      <c r="K127" s="3">
        <v>1988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-1.049E-3</v>
      </c>
      <c r="G128">
        <f t="shared" si="1"/>
        <v>-3200.6953316792001</v>
      </c>
      <c r="H128" t="s">
        <v>11</v>
      </c>
      <c r="I128" t="s">
        <v>270</v>
      </c>
      <c r="J128" t="s">
        <v>34</v>
      </c>
      <c r="K128" s="3">
        <v>1988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1988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-4.5230000000000001E-3</v>
      </c>
      <c r="G130">
        <f t="shared" si="1"/>
        <v>-13800.5195282984</v>
      </c>
      <c r="H130" t="s">
        <v>242</v>
      </c>
      <c r="I130" t="s">
        <v>261</v>
      </c>
      <c r="J130" t="s">
        <v>34</v>
      </c>
      <c r="K130" s="3">
        <v>1988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1988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-1.5790000000000001E-3</v>
      </c>
      <c r="G132">
        <f t="shared" si="2"/>
        <v>-4817.8245269032004</v>
      </c>
      <c r="H132" t="s">
        <v>10</v>
      </c>
      <c r="I132" t="s">
        <v>269</v>
      </c>
      <c r="K132" s="3">
        <v>1988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-1.5790000000000001E-3</v>
      </c>
      <c r="G133">
        <f t="shared" si="2"/>
        <v>-4817.8245269032004</v>
      </c>
      <c r="H133" t="s">
        <v>10</v>
      </c>
      <c r="I133" t="s">
        <v>270</v>
      </c>
      <c r="K133" s="3">
        <v>1988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-4.679E-3</v>
      </c>
      <c r="G134">
        <f t="shared" si="2"/>
        <v>-14276.504725383202</v>
      </c>
      <c r="H134" t="s">
        <v>254</v>
      </c>
      <c r="I134" t="s">
        <v>247</v>
      </c>
      <c r="J134" t="s">
        <v>34</v>
      </c>
      <c r="K134" s="3">
        <v>1988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1988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-4.5230000000000001E-3</v>
      </c>
      <c r="G136">
        <f t="shared" si="2"/>
        <v>-13800.5195282984</v>
      </c>
      <c r="H136" t="s">
        <v>242</v>
      </c>
      <c r="I136" t="s">
        <v>256</v>
      </c>
      <c r="J136" t="s">
        <v>34</v>
      </c>
      <c r="K136" s="3">
        <v>1988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1988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1988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1988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1988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1988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1988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1988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1988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1988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1988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1988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1988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1988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1988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1988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1988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1988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1988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1988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1988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1988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1988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1988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1988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1988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1988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1988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1988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1988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1988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1988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1988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1988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1988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1988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1988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-1.0399999999999999E-4</v>
      </c>
      <c r="G173">
        <f t="shared" si="2"/>
        <v>-317.3234647232</v>
      </c>
      <c r="H173" t="s">
        <v>23</v>
      </c>
      <c r="I173" t="s">
        <v>275</v>
      </c>
      <c r="J173" t="s">
        <v>66</v>
      </c>
      <c r="K173" s="3">
        <v>1988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-1.0399999999999999E-4</v>
      </c>
      <c r="G174">
        <f t="shared" si="2"/>
        <v>-317.3234647232</v>
      </c>
      <c r="H174" t="s">
        <v>23</v>
      </c>
      <c r="I174" t="s">
        <v>276</v>
      </c>
      <c r="J174" t="s">
        <v>66</v>
      </c>
      <c r="K174" s="3">
        <v>1988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1988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1988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1988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1988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1988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1988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1988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1988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1988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1988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1988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1988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1988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1988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1988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1988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1988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1988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1988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1988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1988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1988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1988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1988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1988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1988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1988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1988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1988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1988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1988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1988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1988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1988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1988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1988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1988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1988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1988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1988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1988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1988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1988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1988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1988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1988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1988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1988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1988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1988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1988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1988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1988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1988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1988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1988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1988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1988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1988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1988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1988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1988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1988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1988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1988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1988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1988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1988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1988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1988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1988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1988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1988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1988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1988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1988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1988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1988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1988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1988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1988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1988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1988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1988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1988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1988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1988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1988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1988</v>
      </c>
    </row>
  </sheetData>
  <phoneticPr fontId="0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1988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1988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1988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1988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1988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1988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1988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1988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1988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1988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1988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1988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1988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1988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1988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1988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1988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1988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1988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1988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1988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1988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1988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1988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1988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1988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1988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1988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1988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1988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1988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1988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1988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1988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1988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1988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1988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1988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1988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1988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1988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1988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1988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1988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1988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1988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1988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1988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1988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1988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1988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1988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1988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-2.5560000000000001E-3</v>
      </c>
      <c r="G55">
        <f t="shared" si="0"/>
        <v>-7798.8343830048007</v>
      </c>
      <c r="H55" t="s">
        <v>19</v>
      </c>
      <c r="K55" s="3">
        <v>1988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1988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1988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1988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1988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1988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1988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1988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1988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1988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1988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1988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1988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1988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1988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1988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1988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1988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1988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1988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1988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1988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1988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1988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1988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1988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1988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1988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1988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1988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1988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1988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1988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1988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1988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1988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1988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1988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1988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1988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1988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1988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1988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1988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1988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1988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1988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-9.0460000000000002E-3</v>
      </c>
      <c r="G102">
        <f t="shared" si="1"/>
        <v>-27601.039056596801</v>
      </c>
      <c r="H102" t="s">
        <v>242</v>
      </c>
      <c r="I102" t="s">
        <v>257</v>
      </c>
      <c r="J102" t="s">
        <v>34</v>
      </c>
      <c r="K102" s="3">
        <v>1988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1988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1988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1988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1988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-5.4000000000000001E-4</v>
      </c>
      <c r="G107">
        <f t="shared" si="1"/>
        <v>-1647.6410668320002</v>
      </c>
      <c r="H107" t="s">
        <v>20</v>
      </c>
      <c r="I107" t="s">
        <v>262</v>
      </c>
      <c r="J107" t="s">
        <v>39</v>
      </c>
      <c r="K107" s="3">
        <v>1988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-3.6000000000000002E-4</v>
      </c>
      <c r="G108">
        <f t="shared" si="1"/>
        <v>-1098.4273778880001</v>
      </c>
      <c r="H108" t="s">
        <v>20</v>
      </c>
      <c r="I108" t="s">
        <v>262</v>
      </c>
      <c r="J108" t="s">
        <v>39</v>
      </c>
      <c r="K108" s="3">
        <v>1988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-2.673E-3</v>
      </c>
      <c r="G109">
        <f t="shared" si="1"/>
        <v>-8155.8232808184002</v>
      </c>
      <c r="H109" t="s">
        <v>43</v>
      </c>
      <c r="I109" t="s">
        <v>44</v>
      </c>
      <c r="J109" t="s">
        <v>34</v>
      </c>
      <c r="K109" s="3">
        <v>1988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1988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1988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1988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1988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1988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1988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1988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-4.679E-3</v>
      </c>
      <c r="G117">
        <f t="shared" si="1"/>
        <v>-14276.504725383202</v>
      </c>
      <c r="H117" t="s">
        <v>254</v>
      </c>
      <c r="I117" t="s">
        <v>248</v>
      </c>
      <c r="J117" t="s">
        <v>34</v>
      </c>
      <c r="K117" s="3">
        <v>1988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1988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1988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1988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1988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1988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1988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1988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1988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1988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-1.049E-3</v>
      </c>
      <c r="G127">
        <f t="shared" si="1"/>
        <v>-3200.6953316792001</v>
      </c>
      <c r="H127" t="s">
        <v>11</v>
      </c>
      <c r="I127" t="s">
        <v>269</v>
      </c>
      <c r="J127" t="s">
        <v>34</v>
      </c>
      <c r="K127" s="3">
        <v>1988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-1.049E-3</v>
      </c>
      <c r="G128">
        <f t="shared" si="1"/>
        <v>-3200.6953316792001</v>
      </c>
      <c r="H128" t="s">
        <v>11</v>
      </c>
      <c r="I128" t="s">
        <v>270</v>
      </c>
      <c r="J128" t="s">
        <v>34</v>
      </c>
      <c r="K128" s="3">
        <v>1988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1988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-4.5230000000000001E-3</v>
      </c>
      <c r="G130">
        <f t="shared" si="1"/>
        <v>-13800.5195282984</v>
      </c>
      <c r="H130" t="s">
        <v>242</v>
      </c>
      <c r="I130" t="s">
        <v>261</v>
      </c>
      <c r="J130" t="s">
        <v>34</v>
      </c>
      <c r="K130" s="3">
        <v>1988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1988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-1.5790000000000001E-3</v>
      </c>
      <c r="G132">
        <f t="shared" si="2"/>
        <v>-4817.8245269032004</v>
      </c>
      <c r="H132" t="s">
        <v>10</v>
      </c>
      <c r="I132" t="s">
        <v>269</v>
      </c>
      <c r="K132" s="3">
        <v>1988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-1.5790000000000001E-3</v>
      </c>
      <c r="G133">
        <f t="shared" si="2"/>
        <v>-4817.8245269032004</v>
      </c>
      <c r="H133" t="s">
        <v>10</v>
      </c>
      <c r="I133" t="s">
        <v>270</v>
      </c>
      <c r="K133" s="3">
        <v>1988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-4.679E-3</v>
      </c>
      <c r="G134">
        <f t="shared" si="2"/>
        <v>-14276.504725383202</v>
      </c>
      <c r="H134" t="s">
        <v>254</v>
      </c>
      <c r="I134" t="s">
        <v>247</v>
      </c>
      <c r="J134" t="s">
        <v>34</v>
      </c>
      <c r="K134" s="3">
        <v>1988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1988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-4.5230000000000001E-3</v>
      </c>
      <c r="G136">
        <f t="shared" si="2"/>
        <v>-13800.5195282984</v>
      </c>
      <c r="H136" t="s">
        <v>242</v>
      </c>
      <c r="I136" t="s">
        <v>256</v>
      </c>
      <c r="J136" t="s">
        <v>34</v>
      </c>
      <c r="K136" s="3">
        <v>1988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1988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1988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1988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1988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1988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1988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1988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1988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1988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1988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1988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1988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1988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1988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1988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1988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1988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1988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1988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1988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1988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1988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1988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1988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1988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1988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1988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1988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1988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1988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1988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1988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1988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1988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1988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1988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-1.0399999999999999E-4</v>
      </c>
      <c r="G173">
        <f t="shared" si="2"/>
        <v>-317.3234647232</v>
      </c>
      <c r="H173" t="s">
        <v>23</v>
      </c>
      <c r="I173" t="s">
        <v>275</v>
      </c>
      <c r="J173" t="s">
        <v>66</v>
      </c>
      <c r="K173" s="3">
        <v>1988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-1.0399999999999999E-4</v>
      </c>
      <c r="G174">
        <f t="shared" si="2"/>
        <v>-317.3234647232</v>
      </c>
      <c r="H174" t="s">
        <v>23</v>
      </c>
      <c r="I174" t="s">
        <v>276</v>
      </c>
      <c r="J174" t="s">
        <v>66</v>
      </c>
      <c r="K174" s="3">
        <v>1988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1988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1988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1988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1988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1988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1988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1988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1988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1988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1988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1988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1988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1988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1988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1988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1988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1988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1988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1988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1988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1988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1988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1988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1988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1988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1988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1988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1988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1988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1988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1988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1988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1988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1988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1988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1988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1988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1988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1988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1988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1988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1988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1988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1988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1988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1988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1988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1988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1988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1988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1988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1988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1988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1988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1988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1988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1988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1988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1988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1988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1988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1988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1988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1988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1988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1988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1988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1988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1988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1988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1988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1988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1988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1988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1988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1988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1988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1988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1988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1988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1988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1988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1988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1988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1988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1988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1988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1988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1988</v>
      </c>
    </row>
  </sheetData>
  <phoneticPr fontId="0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1989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1989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-3.5249999999999999E-3</v>
      </c>
      <c r="G55">
        <f t="shared" si="0"/>
        <v>-10755.43474182</v>
      </c>
      <c r="H55" t="s">
        <v>19</v>
      </c>
      <c r="K55" s="3">
        <v>1989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1989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-3.28E-4</v>
      </c>
      <c r="G82">
        <f t="shared" si="1"/>
        <v>-1000.7893887424001</v>
      </c>
      <c r="H82" t="s">
        <v>17</v>
      </c>
      <c r="K82" s="3">
        <v>1989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-4.1100000000000002E-4</v>
      </c>
      <c r="G101">
        <f t="shared" si="1"/>
        <v>-1254.0379230888002</v>
      </c>
      <c r="H101" t="s">
        <v>15</v>
      </c>
      <c r="I101" t="s">
        <v>271</v>
      </c>
      <c r="J101" t="s">
        <v>66</v>
      </c>
      <c r="K101" s="3">
        <v>1989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-3.104E-3</v>
      </c>
      <c r="G102">
        <f t="shared" si="1"/>
        <v>-9470.8849471232006</v>
      </c>
      <c r="H102" t="s">
        <v>242</v>
      </c>
      <c r="I102" t="s">
        <v>257</v>
      </c>
      <c r="J102" t="s">
        <v>34</v>
      </c>
      <c r="K102" s="3">
        <v>1989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-5.9000000000000003E-4</v>
      </c>
      <c r="G107">
        <f t="shared" si="1"/>
        <v>-1800.2004248720002</v>
      </c>
      <c r="H107" t="s">
        <v>20</v>
      </c>
      <c r="I107" t="s">
        <v>262</v>
      </c>
      <c r="J107" t="s">
        <v>39</v>
      </c>
      <c r="K107" s="3">
        <v>1989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-3.9300000000000001E-4</v>
      </c>
      <c r="G108">
        <f t="shared" si="1"/>
        <v>-1199.1165541944001</v>
      </c>
      <c r="H108" t="s">
        <v>20</v>
      </c>
      <c r="I108" t="s">
        <v>262</v>
      </c>
      <c r="J108" t="s">
        <v>39</v>
      </c>
      <c r="K108" s="3">
        <v>1989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-3.114E-3</v>
      </c>
      <c r="G109">
        <f t="shared" si="1"/>
        <v>-9501.3968187312003</v>
      </c>
      <c r="H109" t="s">
        <v>43</v>
      </c>
      <c r="I109" t="s">
        <v>44</v>
      </c>
      <c r="J109" t="s">
        <v>34</v>
      </c>
      <c r="K109" s="3">
        <v>1989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-3.104E-3</v>
      </c>
      <c r="G110">
        <f t="shared" si="1"/>
        <v>-9470.8849471232006</v>
      </c>
      <c r="H110" t="s">
        <v>242</v>
      </c>
      <c r="I110" t="s">
        <v>258</v>
      </c>
      <c r="J110" t="s">
        <v>34</v>
      </c>
      <c r="K110" s="3">
        <v>1989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-5.4390000000000003E-3</v>
      </c>
      <c r="G117">
        <f t="shared" si="1"/>
        <v>-16595.406967591203</v>
      </c>
      <c r="H117" t="s">
        <v>254</v>
      </c>
      <c r="I117" t="s">
        <v>248</v>
      </c>
      <c r="J117" t="s">
        <v>34</v>
      </c>
      <c r="K117" s="3">
        <v>1989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-1.1230000000000001E-3</v>
      </c>
      <c r="G127">
        <f t="shared" si="1"/>
        <v>-3426.4831815784005</v>
      </c>
      <c r="H127" t="s">
        <v>11</v>
      </c>
      <c r="I127" t="s">
        <v>269</v>
      </c>
      <c r="J127" t="s">
        <v>34</v>
      </c>
      <c r="K127" s="3">
        <v>1989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-1.1230000000000001E-3</v>
      </c>
      <c r="G128">
        <f t="shared" si="1"/>
        <v>-3426.4831815784005</v>
      </c>
      <c r="H128" t="s">
        <v>11</v>
      </c>
      <c r="I128" t="s">
        <v>270</v>
      </c>
      <c r="J128" t="s">
        <v>34</v>
      </c>
      <c r="K128" s="3">
        <v>1989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1989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-1.769E-3</v>
      </c>
      <c r="G132">
        <f t="shared" si="2"/>
        <v>-5397.5500874551999</v>
      </c>
      <c r="H132" t="s">
        <v>10</v>
      </c>
      <c r="I132" t="s">
        <v>269</v>
      </c>
      <c r="K132" s="3">
        <v>1989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-1.769E-3</v>
      </c>
      <c r="G133">
        <f t="shared" si="2"/>
        <v>-5397.5500874551999</v>
      </c>
      <c r="H133" t="s">
        <v>10</v>
      </c>
      <c r="I133" t="s">
        <v>270</v>
      </c>
      <c r="K133" s="3">
        <v>1989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-5.4390000000000003E-3</v>
      </c>
      <c r="G134">
        <f t="shared" si="2"/>
        <v>-16595.406967591203</v>
      </c>
      <c r="H134" t="s">
        <v>254</v>
      </c>
      <c r="I134" t="s">
        <v>247</v>
      </c>
      <c r="J134" t="s">
        <v>34</v>
      </c>
      <c r="K134" s="3">
        <v>1989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1989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1989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-1.2799999999999999E-4</v>
      </c>
      <c r="G173">
        <f t="shared" si="2"/>
        <v>-390.55195658240001</v>
      </c>
      <c r="H173" t="s">
        <v>23</v>
      </c>
      <c r="I173" t="s">
        <v>275</v>
      </c>
      <c r="J173" t="s">
        <v>66</v>
      </c>
      <c r="K173" s="3">
        <v>1989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-1.2799999999999999E-4</v>
      </c>
      <c r="G174">
        <f t="shared" si="2"/>
        <v>-390.55195658240001</v>
      </c>
      <c r="H174" t="s">
        <v>23</v>
      </c>
      <c r="I174" t="s">
        <v>276</v>
      </c>
      <c r="J174" t="s">
        <v>66</v>
      </c>
      <c r="K174" s="3">
        <v>1989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1989</v>
      </c>
    </row>
  </sheetData>
  <phoneticPr fontId="0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1989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1989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1989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1989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1989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1989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1989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1989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1989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1989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1989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1989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1989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1989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1989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1989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1989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1989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1989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1989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1989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1989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1989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1989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1989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1989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1989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1989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1989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1989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1989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1989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1989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1989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1989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1989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1989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1989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1989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1989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1989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1989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1989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1989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1989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1989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1989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1989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1989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1989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1989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1989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1989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-3.5249999999999999E-3</v>
      </c>
      <c r="G55">
        <f t="shared" si="0"/>
        <v>-10755.43474182</v>
      </c>
      <c r="H55" t="s">
        <v>19</v>
      </c>
      <c r="K55" s="3">
        <v>1989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1989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1989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1989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1989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1989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1989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1989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1989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1989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1989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1989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1989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1989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1989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1989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1989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1989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1989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1989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1989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1989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1989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1989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1989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1989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1989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1989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1989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1989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1989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1989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1989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1989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1989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1989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1989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1989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1989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1989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1989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1989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1989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1989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1989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1989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1989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-3.104E-3</v>
      </c>
      <c r="G102">
        <f t="shared" si="1"/>
        <v>-9470.8849471232006</v>
      </c>
      <c r="H102" t="s">
        <v>242</v>
      </c>
      <c r="I102" t="s">
        <v>257</v>
      </c>
      <c r="J102" t="s">
        <v>34</v>
      </c>
      <c r="K102" s="3">
        <v>1989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1989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1989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1989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1989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-5.9000000000000003E-4</v>
      </c>
      <c r="G107">
        <f t="shared" si="1"/>
        <v>-1800.2004248720002</v>
      </c>
      <c r="H107" t="s">
        <v>20</v>
      </c>
      <c r="I107" t="s">
        <v>262</v>
      </c>
      <c r="J107" t="s">
        <v>39</v>
      </c>
      <c r="K107" s="3">
        <v>1989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-3.9300000000000001E-4</v>
      </c>
      <c r="G108">
        <f t="shared" si="1"/>
        <v>-1199.1165541944001</v>
      </c>
      <c r="H108" t="s">
        <v>20</v>
      </c>
      <c r="I108" t="s">
        <v>262</v>
      </c>
      <c r="J108" t="s">
        <v>39</v>
      </c>
      <c r="K108" s="3">
        <v>1989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-3.114E-3</v>
      </c>
      <c r="G109">
        <f t="shared" si="1"/>
        <v>-9501.3968187312003</v>
      </c>
      <c r="H109" t="s">
        <v>43</v>
      </c>
      <c r="I109" t="s">
        <v>44</v>
      </c>
      <c r="J109" t="s">
        <v>34</v>
      </c>
      <c r="K109" s="3">
        <v>1989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-3.104E-3</v>
      </c>
      <c r="G110">
        <f t="shared" si="1"/>
        <v>-9470.8849471232006</v>
      </c>
      <c r="H110" t="s">
        <v>242</v>
      </c>
      <c r="I110" t="s">
        <v>258</v>
      </c>
      <c r="J110" t="s">
        <v>34</v>
      </c>
      <c r="K110" s="3">
        <v>1989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1989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1989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1989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1989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1989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1989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-5.4390000000000003E-3</v>
      </c>
      <c r="G117">
        <f t="shared" si="1"/>
        <v>-16595.406967591203</v>
      </c>
      <c r="H117" t="s">
        <v>254</v>
      </c>
      <c r="I117" t="s">
        <v>248</v>
      </c>
      <c r="J117" t="s">
        <v>34</v>
      </c>
      <c r="K117" s="3">
        <v>1989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1989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1989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1989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1989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1989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1989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1989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1989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1989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-1.1230000000000001E-3</v>
      </c>
      <c r="G127">
        <f t="shared" si="1"/>
        <v>-3426.4831815784005</v>
      </c>
      <c r="H127" t="s">
        <v>11</v>
      </c>
      <c r="I127" t="s">
        <v>269</v>
      </c>
      <c r="J127" t="s">
        <v>34</v>
      </c>
      <c r="K127" s="3">
        <v>1989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-1.1230000000000001E-3</v>
      </c>
      <c r="G128">
        <f t="shared" si="1"/>
        <v>-3426.4831815784005</v>
      </c>
      <c r="H128" t="s">
        <v>11</v>
      </c>
      <c r="I128" t="s">
        <v>270</v>
      </c>
      <c r="J128" t="s">
        <v>34</v>
      </c>
      <c r="K128" s="3">
        <v>1989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1989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1989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1989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-1.769E-3</v>
      </c>
      <c r="G132">
        <f t="shared" si="2"/>
        <v>-5397.5500874551999</v>
      </c>
      <c r="H132" t="s">
        <v>10</v>
      </c>
      <c r="I132" t="s">
        <v>269</v>
      </c>
      <c r="K132" s="3">
        <v>1989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-1.769E-3</v>
      </c>
      <c r="G133">
        <f t="shared" si="2"/>
        <v>-5397.5500874551999</v>
      </c>
      <c r="H133" t="s">
        <v>10</v>
      </c>
      <c r="I133" t="s">
        <v>270</v>
      </c>
      <c r="K133" s="3">
        <v>1989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-5.4390000000000003E-3</v>
      </c>
      <c r="G134">
        <f t="shared" si="2"/>
        <v>-16595.406967591203</v>
      </c>
      <c r="H134" t="s">
        <v>254</v>
      </c>
      <c r="I134" t="s">
        <v>247</v>
      </c>
      <c r="J134" t="s">
        <v>34</v>
      </c>
      <c r="K134" s="3">
        <v>1989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1989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1989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1989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1989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1989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1989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1989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1989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1989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1989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1989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1989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1989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1989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1989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1989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1989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1989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1989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1989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1989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1989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1989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1989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1989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1989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1989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1989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1989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1989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1989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1989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1989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1989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1989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1989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1989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1989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-1.2799999999999999E-4</v>
      </c>
      <c r="G173">
        <f t="shared" si="2"/>
        <v>-390.55195658240001</v>
      </c>
      <c r="H173" t="s">
        <v>23</v>
      </c>
      <c r="I173" t="s">
        <v>275</v>
      </c>
      <c r="J173" t="s">
        <v>66</v>
      </c>
      <c r="K173" s="3">
        <v>1989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-1.2799999999999999E-4</v>
      </c>
      <c r="G174">
        <f t="shared" si="2"/>
        <v>-390.55195658240001</v>
      </c>
      <c r="H174" t="s">
        <v>23</v>
      </c>
      <c r="I174" t="s">
        <v>276</v>
      </c>
      <c r="J174" t="s">
        <v>66</v>
      </c>
      <c r="K174" s="3">
        <v>1989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1989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1989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1989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1989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1989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1989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1989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1989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1989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1989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1989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1989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1989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1989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1989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1989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1989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1989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1989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1989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1989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1989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1989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1989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1989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1989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1989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1989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1989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1989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1989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1989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1989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1989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1989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1989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1989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1989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1989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1989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1989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1989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1989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1989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1989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1989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1989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1989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1989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1989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1989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1989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1989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1989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1989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1989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1989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1989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1989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1989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1989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1989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1989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1989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1989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1989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1989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1989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1989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1989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1989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1989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1989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1989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1989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1989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1989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1989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1989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1989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1989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1989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1989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1989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1989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1989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1989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1989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1989</v>
      </c>
    </row>
  </sheetData>
  <phoneticPr fontId="0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1990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1990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1990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1990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1990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1990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1990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-3.271E-3</v>
      </c>
      <c r="G55">
        <f t="shared" si="0"/>
        <v>-9980.4332029768011</v>
      </c>
      <c r="H55" t="s">
        <v>19</v>
      </c>
      <c r="K55" s="3">
        <v>1990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-1.4100000000000001E-4</v>
      </c>
      <c r="G60">
        <f t="shared" si="0"/>
        <v>-430.21738967280004</v>
      </c>
      <c r="H60" t="s">
        <v>22</v>
      </c>
      <c r="K60" s="3">
        <v>1990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-1.4100000000000001E-4</v>
      </c>
      <c r="G61">
        <f t="shared" si="0"/>
        <v>-430.21738967280004</v>
      </c>
      <c r="H61" t="s">
        <v>237</v>
      </c>
      <c r="K61" s="3">
        <v>1990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1990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1990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1990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1990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-5.0799999999999996E-6</v>
      </c>
      <c r="G80">
        <f t="shared" si="1"/>
        <v>-15.500030776864</v>
      </c>
      <c r="H80" t="s">
        <v>35</v>
      </c>
      <c r="I80" t="s">
        <v>36</v>
      </c>
      <c r="J80" t="s">
        <v>37</v>
      </c>
      <c r="K80" s="3">
        <v>1990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1990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1990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1990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1990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1990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1990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-4.3689999999999996E-3</v>
      </c>
      <c r="G102">
        <f t="shared" si="1"/>
        <v>-13330.6367055352</v>
      </c>
      <c r="H102" t="s">
        <v>242</v>
      </c>
      <c r="I102" t="s">
        <v>257</v>
      </c>
      <c r="J102" t="s">
        <v>34</v>
      </c>
      <c r="K102" s="3">
        <v>1990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1990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1990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1990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-6.38E-4</v>
      </c>
      <c r="G107">
        <f t="shared" si="1"/>
        <v>-1946.6574085904001</v>
      </c>
      <c r="H107" t="s">
        <v>20</v>
      </c>
      <c r="I107" t="s">
        <v>262</v>
      </c>
      <c r="J107" t="s">
        <v>39</v>
      </c>
      <c r="K107" s="3">
        <v>1990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-4.2499999999999998E-4</v>
      </c>
      <c r="G108">
        <f t="shared" si="1"/>
        <v>-1296.7545433400001</v>
      </c>
      <c r="H108" t="s">
        <v>20</v>
      </c>
      <c r="I108" t="s">
        <v>262</v>
      </c>
      <c r="J108" t="s">
        <v>39</v>
      </c>
      <c r="K108" s="3">
        <v>1990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-3.277E-3</v>
      </c>
      <c r="G109">
        <f t="shared" si="1"/>
        <v>-9998.7403259416005</v>
      </c>
      <c r="H109" t="s">
        <v>43</v>
      </c>
      <c r="I109" t="s">
        <v>44</v>
      </c>
      <c r="J109" t="s">
        <v>34</v>
      </c>
      <c r="K109" s="3">
        <v>1990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-4.3689999999999996E-3</v>
      </c>
      <c r="G110">
        <f t="shared" si="1"/>
        <v>-13330.6367055352</v>
      </c>
      <c r="H110" t="s">
        <v>242</v>
      </c>
      <c r="I110" t="s">
        <v>258</v>
      </c>
      <c r="J110" t="s">
        <v>34</v>
      </c>
      <c r="K110" s="3">
        <v>1990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1990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-5.8349999999999999E-3</v>
      </c>
      <c r="G117">
        <f t="shared" si="1"/>
        <v>-17803.677083268001</v>
      </c>
      <c r="H117" t="s">
        <v>254</v>
      </c>
      <c r="I117" t="s">
        <v>248</v>
      </c>
      <c r="J117" t="s">
        <v>34</v>
      </c>
      <c r="K117" s="3">
        <v>1990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-1.2030000000000001E-3</v>
      </c>
      <c r="G127">
        <f t="shared" si="1"/>
        <v>-3670.5781544424003</v>
      </c>
      <c r="H127" t="s">
        <v>11</v>
      </c>
      <c r="I127" t="s">
        <v>269</v>
      </c>
      <c r="J127" t="s">
        <v>34</v>
      </c>
      <c r="K127" s="3">
        <v>1990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-1.2030000000000001E-3</v>
      </c>
      <c r="G128">
        <f t="shared" si="1"/>
        <v>-3670.5781544424003</v>
      </c>
      <c r="H128" t="s">
        <v>11</v>
      </c>
      <c r="I128" t="s">
        <v>270</v>
      </c>
      <c r="J128" t="s">
        <v>34</v>
      </c>
      <c r="K128" s="3">
        <v>1990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-1.2959999999999999E-2</v>
      </c>
      <c r="G130">
        <f t="shared" si="1"/>
        <v>-39543.385603968003</v>
      </c>
      <c r="H130" t="s">
        <v>242</v>
      </c>
      <c r="I130" t="s">
        <v>261</v>
      </c>
      <c r="J130" t="s">
        <v>34</v>
      </c>
      <c r="K130" s="3">
        <v>1990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-1.9589999999999998E-3</v>
      </c>
      <c r="G132">
        <f t="shared" si="2"/>
        <v>-5977.2756480071994</v>
      </c>
      <c r="H132" t="s">
        <v>10</v>
      </c>
      <c r="I132" t="s">
        <v>269</v>
      </c>
      <c r="K132" s="3">
        <v>1990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-1.9589999999999998E-3</v>
      </c>
      <c r="G133">
        <f t="shared" si="2"/>
        <v>-5977.2756480071994</v>
      </c>
      <c r="H133" t="s">
        <v>10</v>
      </c>
      <c r="I133" t="s">
        <v>270</v>
      </c>
      <c r="K133" s="3">
        <v>1990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-5.8349999999999999E-3</v>
      </c>
      <c r="G134">
        <f t="shared" si="2"/>
        <v>-17803.677083268001</v>
      </c>
      <c r="H134" t="s">
        <v>254</v>
      </c>
      <c r="I134" t="s">
        <v>247</v>
      </c>
      <c r="J134" t="s">
        <v>34</v>
      </c>
      <c r="K134" s="3">
        <v>1990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1990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-1.5200000000000001E-4</v>
      </c>
      <c r="G173">
        <f t="shared" si="2"/>
        <v>-463.78044844160007</v>
      </c>
      <c r="H173" t="s">
        <v>23</v>
      </c>
      <c r="I173" t="s">
        <v>275</v>
      </c>
      <c r="J173" t="s">
        <v>66</v>
      </c>
      <c r="K173" s="3">
        <v>1990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-1.5200000000000001E-4</v>
      </c>
      <c r="G174">
        <f t="shared" si="2"/>
        <v>-463.78044844160007</v>
      </c>
      <c r="H174" t="s">
        <v>23</v>
      </c>
      <c r="I174" t="s">
        <v>276</v>
      </c>
      <c r="J174" t="s">
        <v>66</v>
      </c>
      <c r="K174" s="3">
        <v>1990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1990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1990</v>
      </c>
    </row>
  </sheetData>
  <phoneticPr fontId="0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1990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1990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1990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1990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1990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1990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1990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-3.271E-3</v>
      </c>
      <c r="G55">
        <f t="shared" si="0"/>
        <v>-9980.4332029768011</v>
      </c>
      <c r="H55" t="s">
        <v>19</v>
      </c>
      <c r="K55" s="3">
        <v>1990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-1.4100000000000001E-4</v>
      </c>
      <c r="G60">
        <f t="shared" si="0"/>
        <v>-430.21738967280004</v>
      </c>
      <c r="H60" t="s">
        <v>22</v>
      </c>
      <c r="K60" s="3">
        <v>1990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-1.4100000000000001E-4</v>
      </c>
      <c r="G61">
        <f t="shared" si="0"/>
        <v>-430.21738967280004</v>
      </c>
      <c r="H61" t="s">
        <v>237</v>
      </c>
      <c r="K61" s="3">
        <v>1990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1990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1990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-3.0299999999999999E-4</v>
      </c>
      <c r="G78">
        <f t="shared" si="1"/>
        <v>-924.50970972240009</v>
      </c>
      <c r="H78" t="s">
        <v>12</v>
      </c>
      <c r="K78" s="3">
        <v>1990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-3.0299999999999999E-4</v>
      </c>
      <c r="G79">
        <f t="shared" si="1"/>
        <v>-924.50970972240009</v>
      </c>
      <c r="H79" t="s">
        <v>12</v>
      </c>
      <c r="K79" s="3">
        <v>1990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-5.0799999999999996E-6</v>
      </c>
      <c r="G80">
        <f t="shared" si="1"/>
        <v>-15.500030776864</v>
      </c>
      <c r="H80" t="s">
        <v>35</v>
      </c>
      <c r="I80" t="s">
        <v>36</v>
      </c>
      <c r="J80" t="s">
        <v>37</v>
      </c>
      <c r="K80" s="3">
        <v>1990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1990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1990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1990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1990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1990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1990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-4.3689999999999996E-3</v>
      </c>
      <c r="G102">
        <f t="shared" si="1"/>
        <v>-13330.6367055352</v>
      </c>
      <c r="H102" t="s">
        <v>242</v>
      </c>
      <c r="I102" t="s">
        <v>257</v>
      </c>
      <c r="J102" t="s">
        <v>34</v>
      </c>
      <c r="K102" s="3">
        <v>1990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1990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1990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1990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-6.38E-4</v>
      </c>
      <c r="G107">
        <f t="shared" si="1"/>
        <v>-1946.6574085904001</v>
      </c>
      <c r="H107" t="s">
        <v>20</v>
      </c>
      <c r="I107" t="s">
        <v>262</v>
      </c>
      <c r="J107" t="s">
        <v>39</v>
      </c>
      <c r="K107" s="3">
        <v>1990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-4.2499999999999998E-4</v>
      </c>
      <c r="G108">
        <f t="shared" si="1"/>
        <v>-1296.7545433400001</v>
      </c>
      <c r="H108" t="s">
        <v>20</v>
      </c>
      <c r="I108" t="s">
        <v>262</v>
      </c>
      <c r="J108" t="s">
        <v>39</v>
      </c>
      <c r="K108" s="3">
        <v>1990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-3.277E-3</v>
      </c>
      <c r="G109">
        <f t="shared" si="1"/>
        <v>-9998.7403259416005</v>
      </c>
      <c r="H109" t="s">
        <v>43</v>
      </c>
      <c r="I109" t="s">
        <v>44</v>
      </c>
      <c r="J109" t="s">
        <v>34</v>
      </c>
      <c r="K109" s="3">
        <v>1990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-4.3689999999999996E-3</v>
      </c>
      <c r="G110">
        <f t="shared" si="1"/>
        <v>-13330.6367055352</v>
      </c>
      <c r="H110" t="s">
        <v>242</v>
      </c>
      <c r="I110" t="s">
        <v>258</v>
      </c>
      <c r="J110" t="s">
        <v>34</v>
      </c>
      <c r="K110" s="3">
        <v>1990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-4.2299999999999998E-4</v>
      </c>
      <c r="G113">
        <f t="shared" si="1"/>
        <v>-1290.6521690183999</v>
      </c>
      <c r="H113" t="s">
        <v>21</v>
      </c>
      <c r="I113" t="s">
        <v>268</v>
      </c>
      <c r="K113" s="3">
        <v>1990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-5.8349999999999999E-3</v>
      </c>
      <c r="G117">
        <f t="shared" si="1"/>
        <v>-17803.677083268001</v>
      </c>
      <c r="H117" t="s">
        <v>254</v>
      </c>
      <c r="I117" t="s">
        <v>248</v>
      </c>
      <c r="J117" t="s">
        <v>34</v>
      </c>
      <c r="K117" s="3">
        <v>1990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-1.2030000000000001E-3</v>
      </c>
      <c r="G127">
        <f t="shared" si="1"/>
        <v>-3670.5781544424003</v>
      </c>
      <c r="H127" t="s">
        <v>11</v>
      </c>
      <c r="I127" t="s">
        <v>269</v>
      </c>
      <c r="J127" t="s">
        <v>34</v>
      </c>
      <c r="K127" s="3">
        <v>1990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-1.2030000000000001E-3</v>
      </c>
      <c r="G128">
        <f t="shared" si="1"/>
        <v>-3670.5781544424003</v>
      </c>
      <c r="H128" t="s">
        <v>11</v>
      </c>
      <c r="I128" t="s">
        <v>270</v>
      </c>
      <c r="J128" t="s">
        <v>34</v>
      </c>
      <c r="K128" s="3">
        <v>1990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-1.2959999999999999E-2</v>
      </c>
      <c r="G130">
        <f t="shared" si="1"/>
        <v>-39543.385603968003</v>
      </c>
      <c r="H130" t="s">
        <v>242</v>
      </c>
      <c r="I130" t="s">
        <v>261</v>
      </c>
      <c r="J130" t="s">
        <v>34</v>
      </c>
      <c r="K130" s="3">
        <v>1990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-1.9589999999999998E-3</v>
      </c>
      <c r="G132">
        <f t="shared" si="2"/>
        <v>-5977.2756480071994</v>
      </c>
      <c r="H132" t="s">
        <v>10</v>
      </c>
      <c r="I132" t="s">
        <v>269</v>
      </c>
      <c r="K132" s="3">
        <v>1990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-1.9589999999999998E-3</v>
      </c>
      <c r="G133">
        <f t="shared" si="2"/>
        <v>-5977.2756480071994</v>
      </c>
      <c r="H133" t="s">
        <v>10</v>
      </c>
      <c r="I133" t="s">
        <v>270</v>
      </c>
      <c r="K133" s="3">
        <v>1990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-5.8349999999999999E-3</v>
      </c>
      <c r="G134">
        <f t="shared" si="2"/>
        <v>-17803.677083268001</v>
      </c>
      <c r="H134" t="s">
        <v>254</v>
      </c>
      <c r="I134" t="s">
        <v>247</v>
      </c>
      <c r="J134" t="s">
        <v>34</v>
      </c>
      <c r="K134" s="3">
        <v>1990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1990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-1.5200000000000001E-4</v>
      </c>
      <c r="G173">
        <f t="shared" si="2"/>
        <v>-463.78044844160007</v>
      </c>
      <c r="H173" t="s">
        <v>23</v>
      </c>
      <c r="I173" t="s">
        <v>275</v>
      </c>
      <c r="J173" t="s">
        <v>66</v>
      </c>
      <c r="K173" s="3">
        <v>1990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-1.5200000000000001E-4</v>
      </c>
      <c r="G174">
        <f t="shared" si="2"/>
        <v>-463.78044844160007</v>
      </c>
      <c r="H174" t="s">
        <v>23</v>
      </c>
      <c r="I174" t="s">
        <v>276</v>
      </c>
      <c r="J174" t="s">
        <v>66</v>
      </c>
      <c r="K174" s="3">
        <v>1990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1990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1990</v>
      </c>
    </row>
  </sheetData>
  <phoneticPr fontId="0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1991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1991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1991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1991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1991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1991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1991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-3.1900000000000001E-3</v>
      </c>
      <c r="G55">
        <f t="shared" si="0"/>
        <v>-9733.2870429520008</v>
      </c>
      <c r="H55" t="s">
        <v>19</v>
      </c>
      <c r="K55" s="3">
        <v>1991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-1.45E-4</v>
      </c>
      <c r="G60">
        <f t="shared" si="0"/>
        <v>-442.42213831600003</v>
      </c>
      <c r="H60" t="s">
        <v>22</v>
      </c>
      <c r="K60" s="3">
        <v>1991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-1.45E-4</v>
      </c>
      <c r="G61">
        <f t="shared" si="0"/>
        <v>-442.42213831600003</v>
      </c>
      <c r="H61" t="s">
        <v>237</v>
      </c>
      <c r="K61" s="3">
        <v>1991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1991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1991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-3.1199999999999999E-4</v>
      </c>
      <c r="G78">
        <f t="shared" si="1"/>
        <v>-951.97039416960001</v>
      </c>
      <c r="H78" t="s">
        <v>12</v>
      </c>
      <c r="K78" s="3">
        <v>1991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-3.1199999999999999E-4</v>
      </c>
      <c r="G79">
        <f t="shared" si="1"/>
        <v>-951.97039416960001</v>
      </c>
      <c r="H79" t="s">
        <v>12</v>
      </c>
      <c r="K79" s="3">
        <v>1991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-9.1800000000000002E-6</v>
      </c>
      <c r="G80">
        <f t="shared" si="1"/>
        <v>-28.009898136144002</v>
      </c>
      <c r="H80" t="s">
        <v>35</v>
      </c>
      <c r="I80" t="s">
        <v>36</v>
      </c>
      <c r="J80" t="s">
        <v>37</v>
      </c>
      <c r="K80" s="3">
        <v>1991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-4.2599999999999999E-5</v>
      </c>
      <c r="G81">
        <f t="shared" si="1"/>
        <v>-129.98057305008001</v>
      </c>
      <c r="H81" t="s">
        <v>13</v>
      </c>
      <c r="I81" t="s">
        <v>272</v>
      </c>
      <c r="J81" t="s">
        <v>66</v>
      </c>
      <c r="K81" s="3">
        <v>1991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1991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-3.3500000000000001E-4</v>
      </c>
      <c r="G83">
        <f t="shared" si="1"/>
        <v>-1022.1476988680001</v>
      </c>
      <c r="H83" t="s">
        <v>25</v>
      </c>
      <c r="K83" s="3">
        <v>1991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-2.02E-4</v>
      </c>
      <c r="G84">
        <f t="shared" si="1"/>
        <v>-616.33980648160002</v>
      </c>
      <c r="H84" t="s">
        <v>24</v>
      </c>
      <c r="I84" t="s">
        <v>280</v>
      </c>
      <c r="J84" t="s">
        <v>47</v>
      </c>
      <c r="K84" s="3">
        <v>1991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1991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1991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-8.4100000000000008E-3</v>
      </c>
      <c r="G102">
        <f t="shared" si="1"/>
        <v>-25660.484022328004</v>
      </c>
      <c r="H102" t="s">
        <v>242</v>
      </c>
      <c r="I102" t="s">
        <v>257</v>
      </c>
      <c r="J102" t="s">
        <v>34</v>
      </c>
      <c r="K102" s="3">
        <v>1991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1991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1991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1991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-6.5799999999999995E-4</v>
      </c>
      <c r="G107">
        <f t="shared" si="1"/>
        <v>-2007.6811518064001</v>
      </c>
      <c r="H107" t="s">
        <v>20</v>
      </c>
      <c r="I107" t="s">
        <v>262</v>
      </c>
      <c r="J107" t="s">
        <v>39</v>
      </c>
      <c r="K107" s="3">
        <v>1991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-4.3800000000000002E-4</v>
      </c>
      <c r="G108">
        <f t="shared" si="1"/>
        <v>-1336.4199764304001</v>
      </c>
      <c r="H108" t="s">
        <v>20</v>
      </c>
      <c r="I108" t="s">
        <v>262</v>
      </c>
      <c r="J108" t="s">
        <v>39</v>
      </c>
      <c r="K108" s="3">
        <v>1991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-3.5799999999999998E-3</v>
      </c>
      <c r="G109">
        <f t="shared" si="1"/>
        <v>-10923.250035663999</v>
      </c>
      <c r="H109" t="s">
        <v>43</v>
      </c>
      <c r="I109" t="s">
        <v>44</v>
      </c>
      <c r="J109" t="s">
        <v>34</v>
      </c>
      <c r="K109" s="3">
        <v>1991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-8.4100000000000008E-3</v>
      </c>
      <c r="G110">
        <f t="shared" si="1"/>
        <v>-25660.484022328004</v>
      </c>
      <c r="H110" t="s">
        <v>242</v>
      </c>
      <c r="I110" t="s">
        <v>258</v>
      </c>
      <c r="J110" t="s">
        <v>34</v>
      </c>
      <c r="K110" s="3">
        <v>1991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-4.4440000000000001E-4</v>
      </c>
      <c r="G113">
        <f t="shared" si="1"/>
        <v>-1355.94757425952</v>
      </c>
      <c r="H113" t="s">
        <v>21</v>
      </c>
      <c r="I113" t="s">
        <v>268</v>
      </c>
      <c r="K113" s="3">
        <v>1991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-5.3660000000000001E-3</v>
      </c>
      <c r="G117">
        <f t="shared" si="1"/>
        <v>-16372.670304852802</v>
      </c>
      <c r="H117" t="s">
        <v>254</v>
      </c>
      <c r="I117" t="s">
        <v>248</v>
      </c>
      <c r="J117" t="s">
        <v>34</v>
      </c>
      <c r="K117" s="3">
        <v>1991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-1.24E-3</v>
      </c>
      <c r="G127">
        <f t="shared" si="1"/>
        <v>-3783.4720793920001</v>
      </c>
      <c r="H127" t="s">
        <v>11</v>
      </c>
      <c r="I127" t="s">
        <v>269</v>
      </c>
      <c r="J127" t="s">
        <v>34</v>
      </c>
      <c r="K127" s="3">
        <v>1991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-1.24E-3</v>
      </c>
      <c r="G128">
        <f t="shared" si="1"/>
        <v>-3783.4720793920001</v>
      </c>
      <c r="H128" t="s">
        <v>11</v>
      </c>
      <c r="I128" t="s">
        <v>270</v>
      </c>
      <c r="J128" t="s">
        <v>34</v>
      </c>
      <c r="K128" s="3">
        <v>1991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-5.77E-3</v>
      </c>
      <c r="G130">
        <f t="shared" si="1"/>
        <v>-17605.349917816002</v>
      </c>
      <c r="H130" t="s">
        <v>242</v>
      </c>
      <c r="I130" t="s">
        <v>261</v>
      </c>
      <c r="J130" t="s">
        <v>34</v>
      </c>
      <c r="K130" s="3">
        <v>1991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-2.15E-3</v>
      </c>
      <c r="G132">
        <f t="shared" si="2"/>
        <v>-6560.0523957200003</v>
      </c>
      <c r="H132" t="s">
        <v>10</v>
      </c>
      <c r="I132" t="s">
        <v>269</v>
      </c>
      <c r="K132" s="3">
        <v>1991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-2.15E-3</v>
      </c>
      <c r="G133">
        <f t="shared" si="2"/>
        <v>-6560.0523957200003</v>
      </c>
      <c r="H133" t="s">
        <v>10</v>
      </c>
      <c r="I133" t="s">
        <v>270</v>
      </c>
      <c r="K133" s="3">
        <v>1991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-5.3660000000000001E-3</v>
      </c>
      <c r="G134">
        <f t="shared" si="2"/>
        <v>-16372.670304852802</v>
      </c>
      <c r="H134" t="s">
        <v>254</v>
      </c>
      <c r="I134" t="s">
        <v>247</v>
      </c>
      <c r="J134" t="s">
        <v>34</v>
      </c>
      <c r="K134" s="3">
        <v>1991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-1.7899999999999999E-4</v>
      </c>
      <c r="G138">
        <f t="shared" si="2"/>
        <v>-546.16250178320001</v>
      </c>
      <c r="H138" t="s">
        <v>238</v>
      </c>
      <c r="I138" t="s">
        <v>274</v>
      </c>
      <c r="J138" t="s">
        <v>34</v>
      </c>
      <c r="K138" s="3">
        <v>1991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-1.5899999999999999E-4</v>
      </c>
      <c r="G173">
        <f t="shared" si="2"/>
        <v>-485.1387585672</v>
      </c>
      <c r="H173" t="s">
        <v>23</v>
      </c>
      <c r="I173" t="s">
        <v>275</v>
      </c>
      <c r="J173" t="s">
        <v>66</v>
      </c>
      <c r="K173" s="3">
        <v>1991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-1.5899999999999999E-4</v>
      </c>
      <c r="G174">
        <f t="shared" si="2"/>
        <v>-485.1387585672</v>
      </c>
      <c r="H174" t="s">
        <v>23</v>
      </c>
      <c r="I174" t="s">
        <v>276</v>
      </c>
      <c r="J174" t="s">
        <v>66</v>
      </c>
      <c r="K174" s="3">
        <v>1991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1991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1991</v>
      </c>
    </row>
  </sheetData>
  <phoneticPr fontId="0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1991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1991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1991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1991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1991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1991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1991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-3.1900000000000001E-3</v>
      </c>
      <c r="G55">
        <f t="shared" si="0"/>
        <v>-9733.2870429520008</v>
      </c>
      <c r="H55" t="s">
        <v>19</v>
      </c>
      <c r="K55" s="3">
        <v>1991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-1.45E-4</v>
      </c>
      <c r="G60">
        <f t="shared" si="0"/>
        <v>-442.42213831600003</v>
      </c>
      <c r="H60" t="s">
        <v>22</v>
      </c>
      <c r="K60" s="3">
        <v>1991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-1.45E-4</v>
      </c>
      <c r="G61">
        <f t="shared" si="0"/>
        <v>-442.42213831600003</v>
      </c>
      <c r="H61" t="s">
        <v>237</v>
      </c>
      <c r="K61" s="3">
        <v>1991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1991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-7.1580000000000003E-3</v>
      </c>
      <c r="G70">
        <f t="shared" si="1"/>
        <v>-21840.397697006403</v>
      </c>
      <c r="H70" t="s">
        <v>14</v>
      </c>
      <c r="K70" s="3">
        <v>1991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-3.1199999999999999E-4</v>
      </c>
      <c r="G78">
        <f t="shared" si="1"/>
        <v>-951.97039416960001</v>
      </c>
      <c r="H78" t="s">
        <v>12</v>
      </c>
      <c r="K78" s="3">
        <v>1991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-3.1199999999999999E-4</v>
      </c>
      <c r="G79">
        <f t="shared" si="1"/>
        <v>-951.97039416960001</v>
      </c>
      <c r="H79" t="s">
        <v>12</v>
      </c>
      <c r="K79" s="3">
        <v>1991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-9.1800000000000002E-6</v>
      </c>
      <c r="G80">
        <f t="shared" si="1"/>
        <v>-28.009898136144002</v>
      </c>
      <c r="H80" t="s">
        <v>35</v>
      </c>
      <c r="I80" t="s">
        <v>36</v>
      </c>
      <c r="J80" t="s">
        <v>37</v>
      </c>
      <c r="K80" s="3">
        <v>1991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-4.2599999999999999E-5</v>
      </c>
      <c r="G81">
        <f t="shared" si="1"/>
        <v>-129.98057305008001</v>
      </c>
      <c r="H81" t="s">
        <v>13</v>
      </c>
      <c r="I81" t="s">
        <v>272</v>
      </c>
      <c r="J81" t="s">
        <v>66</v>
      </c>
      <c r="K81" s="3">
        <v>1991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1991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-3.3500000000000001E-4</v>
      </c>
      <c r="G83">
        <f t="shared" si="1"/>
        <v>-1022.1476988680001</v>
      </c>
      <c r="H83" t="s">
        <v>25</v>
      </c>
      <c r="K83" s="3">
        <v>1991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-2.02E-4</v>
      </c>
      <c r="G84">
        <f t="shared" si="1"/>
        <v>-616.33980648160002</v>
      </c>
      <c r="H84" t="s">
        <v>24</v>
      </c>
      <c r="I84" t="s">
        <v>280</v>
      </c>
      <c r="J84" t="s">
        <v>47</v>
      </c>
      <c r="K84" s="3">
        <v>1991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1991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1991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-8.4100000000000008E-3</v>
      </c>
      <c r="G102">
        <f t="shared" si="1"/>
        <v>-25660.484022328004</v>
      </c>
      <c r="H102" t="s">
        <v>242</v>
      </c>
      <c r="I102" t="s">
        <v>257</v>
      </c>
      <c r="J102" t="s">
        <v>34</v>
      </c>
      <c r="K102" s="3">
        <v>1991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1991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1991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1991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-6.5799999999999995E-4</v>
      </c>
      <c r="G107">
        <f t="shared" si="1"/>
        <v>-2007.6811518064001</v>
      </c>
      <c r="H107" t="s">
        <v>20</v>
      </c>
      <c r="I107" t="s">
        <v>262</v>
      </c>
      <c r="J107" t="s">
        <v>39</v>
      </c>
      <c r="K107" s="3">
        <v>1991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-4.3800000000000002E-4</v>
      </c>
      <c r="G108">
        <f t="shared" si="1"/>
        <v>-1336.4199764304001</v>
      </c>
      <c r="H108" t="s">
        <v>20</v>
      </c>
      <c r="I108" t="s">
        <v>262</v>
      </c>
      <c r="J108" t="s">
        <v>39</v>
      </c>
      <c r="K108" s="3">
        <v>1991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-3.5799999999999998E-3</v>
      </c>
      <c r="G109">
        <f t="shared" si="1"/>
        <v>-10923.250035663999</v>
      </c>
      <c r="H109" t="s">
        <v>43</v>
      </c>
      <c r="I109" t="s">
        <v>44</v>
      </c>
      <c r="J109" t="s">
        <v>34</v>
      </c>
      <c r="K109" s="3">
        <v>1991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-8.4100000000000008E-3</v>
      </c>
      <c r="G110">
        <f t="shared" si="1"/>
        <v>-25660.484022328004</v>
      </c>
      <c r="H110" t="s">
        <v>242</v>
      </c>
      <c r="I110" t="s">
        <v>258</v>
      </c>
      <c r="J110" t="s">
        <v>34</v>
      </c>
      <c r="K110" s="3">
        <v>1991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-4.4440000000000001E-4</v>
      </c>
      <c r="G113">
        <f t="shared" si="1"/>
        <v>-1355.94757425952</v>
      </c>
      <c r="H113" t="s">
        <v>21</v>
      </c>
      <c r="I113" t="s">
        <v>268</v>
      </c>
      <c r="K113" s="3">
        <v>1991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-5.3660000000000001E-3</v>
      </c>
      <c r="G117">
        <f t="shared" si="1"/>
        <v>-16372.670304852802</v>
      </c>
      <c r="H117" t="s">
        <v>254</v>
      </c>
      <c r="I117" t="s">
        <v>248</v>
      </c>
      <c r="J117" t="s">
        <v>34</v>
      </c>
      <c r="K117" s="3">
        <v>1991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-1.24E-3</v>
      </c>
      <c r="G127">
        <f t="shared" si="1"/>
        <v>-3783.4720793920001</v>
      </c>
      <c r="H127" t="s">
        <v>11</v>
      </c>
      <c r="I127" t="s">
        <v>269</v>
      </c>
      <c r="J127" t="s">
        <v>34</v>
      </c>
      <c r="K127" s="3">
        <v>1991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-1.24E-3</v>
      </c>
      <c r="G128">
        <f t="shared" si="1"/>
        <v>-3783.4720793920001</v>
      </c>
      <c r="H128" t="s">
        <v>11</v>
      </c>
      <c r="I128" t="s">
        <v>270</v>
      </c>
      <c r="J128" t="s">
        <v>34</v>
      </c>
      <c r="K128" s="3">
        <v>1991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-5.77E-3</v>
      </c>
      <c r="G130">
        <f t="shared" si="1"/>
        <v>-17605.349917816002</v>
      </c>
      <c r="H130" t="s">
        <v>242</v>
      </c>
      <c r="I130" t="s">
        <v>261</v>
      </c>
      <c r="J130" t="s">
        <v>34</v>
      </c>
      <c r="K130" s="3">
        <v>1991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-2.15E-3</v>
      </c>
      <c r="G132">
        <f t="shared" si="2"/>
        <v>-6560.0523957200003</v>
      </c>
      <c r="H132" t="s">
        <v>10</v>
      </c>
      <c r="I132" t="s">
        <v>269</v>
      </c>
      <c r="K132" s="3">
        <v>1991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-2.15E-3</v>
      </c>
      <c r="G133">
        <f t="shared" si="2"/>
        <v>-6560.0523957200003</v>
      </c>
      <c r="H133" t="s">
        <v>10</v>
      </c>
      <c r="I133" t="s">
        <v>270</v>
      </c>
      <c r="K133" s="3">
        <v>1991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-5.3660000000000001E-3</v>
      </c>
      <c r="G134">
        <f t="shared" si="2"/>
        <v>-16372.670304852802</v>
      </c>
      <c r="H134" t="s">
        <v>254</v>
      </c>
      <c r="I134" t="s">
        <v>247</v>
      </c>
      <c r="J134" t="s">
        <v>34</v>
      </c>
      <c r="K134" s="3">
        <v>1991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-1.7899999999999999E-4</v>
      </c>
      <c r="G138">
        <f t="shared" si="2"/>
        <v>-546.16250178320001</v>
      </c>
      <c r="H138" t="s">
        <v>238</v>
      </c>
      <c r="I138" t="s">
        <v>274</v>
      </c>
      <c r="J138" t="s">
        <v>34</v>
      </c>
      <c r="K138" s="3">
        <v>1991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-1.5899999999999999E-4</v>
      </c>
      <c r="G173">
        <f t="shared" si="2"/>
        <v>-485.1387585672</v>
      </c>
      <c r="H173" t="s">
        <v>23</v>
      </c>
      <c r="I173" t="s">
        <v>275</v>
      </c>
      <c r="J173" t="s">
        <v>66</v>
      </c>
      <c r="K173" s="3">
        <v>1991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-1.5899999999999999E-4</v>
      </c>
      <c r="G174">
        <f t="shared" si="2"/>
        <v>-485.1387585672</v>
      </c>
      <c r="H174" t="s">
        <v>23</v>
      </c>
      <c r="I174" t="s">
        <v>276</v>
      </c>
      <c r="J174" t="s">
        <v>66</v>
      </c>
      <c r="K174" s="3">
        <v>1991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1991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1991</v>
      </c>
    </row>
  </sheetData>
  <phoneticPr fontId="0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1992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1992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-1.232E-3</v>
      </c>
      <c r="G38">
        <f t="shared" si="0"/>
        <v>-3759.0625821056001</v>
      </c>
      <c r="H38" t="s">
        <v>265</v>
      </c>
      <c r="I38" t="s">
        <v>263</v>
      </c>
      <c r="J38" t="s">
        <v>39</v>
      </c>
      <c r="K38" s="3">
        <v>1992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-4.9280000000000001E-3</v>
      </c>
      <c r="G39">
        <f t="shared" si="0"/>
        <v>-15036.2503284224</v>
      </c>
      <c r="H39" t="s">
        <v>265</v>
      </c>
      <c r="I39" t="s">
        <v>264</v>
      </c>
      <c r="J39" t="s">
        <v>39</v>
      </c>
      <c r="K39" s="3">
        <v>1992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-6.6299999999999996E-4</v>
      </c>
      <c r="G48">
        <f t="shared" si="0"/>
        <v>-2022.9370876104001</v>
      </c>
      <c r="H48" t="s">
        <v>27</v>
      </c>
      <c r="K48" s="3">
        <v>1992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-2.8400000000000002E-4</v>
      </c>
      <c r="G49">
        <f t="shared" si="0"/>
        <v>-866.53715366720007</v>
      </c>
      <c r="H49" t="s">
        <v>27</v>
      </c>
      <c r="K49" s="3">
        <v>1992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1992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-3.14E-3</v>
      </c>
      <c r="G55">
        <f t="shared" si="0"/>
        <v>-9580.7276849120008</v>
      </c>
      <c r="H55" t="s">
        <v>19</v>
      </c>
      <c r="K55" s="3">
        <v>1992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-1.4999999999999999E-4</v>
      </c>
      <c r="G60">
        <f t="shared" si="0"/>
        <v>-457.67807411999996</v>
      </c>
      <c r="H60" t="s">
        <v>22</v>
      </c>
      <c r="K60" s="3">
        <v>1992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-1.4999999999999999E-4</v>
      </c>
      <c r="G61">
        <f t="shared" si="0"/>
        <v>-457.67807411999996</v>
      </c>
      <c r="H61" t="s">
        <v>237</v>
      </c>
      <c r="K61" s="3">
        <v>1992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-4.55E-4</v>
      </c>
      <c r="G63">
        <f t="shared" si="0"/>
        <v>-1388.2901581640001</v>
      </c>
      <c r="H63" t="s">
        <v>16</v>
      </c>
      <c r="I63" t="s">
        <v>38</v>
      </c>
      <c r="K63" s="3">
        <v>1992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-3.2220000000000003E-4</v>
      </c>
      <c r="G78">
        <f t="shared" si="1"/>
        <v>-983.09250320976014</v>
      </c>
      <c r="H78" t="s">
        <v>12</v>
      </c>
      <c r="K78" s="3">
        <v>1992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-3.2220000000000003E-4</v>
      </c>
      <c r="G79">
        <f t="shared" si="1"/>
        <v>-983.09250320976014</v>
      </c>
      <c r="H79" t="s">
        <v>12</v>
      </c>
      <c r="K79" s="3">
        <v>1992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-3.8299999999999998E-6</v>
      </c>
      <c r="G80">
        <f t="shared" si="1"/>
        <v>-11.686046825864</v>
      </c>
      <c r="H80" t="s">
        <v>35</v>
      </c>
      <c r="I80" t="s">
        <v>36</v>
      </c>
      <c r="J80" t="s">
        <v>37</v>
      </c>
      <c r="K80" s="3">
        <v>1992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-4.4199999999999997E-5</v>
      </c>
      <c r="G81">
        <f t="shared" si="1"/>
        <v>-134.86247250736</v>
      </c>
      <c r="H81" t="s">
        <v>13</v>
      </c>
      <c r="I81" t="s">
        <v>272</v>
      </c>
      <c r="J81" t="s">
        <v>66</v>
      </c>
      <c r="K81" s="3">
        <v>1992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1992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-3.4499999999999998E-4</v>
      </c>
      <c r="G83">
        <f t="shared" si="1"/>
        <v>-1052.659570476</v>
      </c>
      <c r="H83" t="s">
        <v>25</v>
      </c>
      <c r="K83" s="3">
        <v>1992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-2.0799999999999999E-4</v>
      </c>
      <c r="G84">
        <f t="shared" si="1"/>
        <v>-634.64692944640001</v>
      </c>
      <c r="H84" t="s">
        <v>24</v>
      </c>
      <c r="I84" t="s">
        <v>280</v>
      </c>
      <c r="J84" t="s">
        <v>47</v>
      </c>
      <c r="K84" s="3">
        <v>1992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1992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-0.01</v>
      </c>
      <c r="G102">
        <f t="shared" si="1"/>
        <v>-30511.871608000001</v>
      </c>
      <c r="H102" t="s">
        <v>242</v>
      </c>
      <c r="I102" t="s">
        <v>257</v>
      </c>
      <c r="J102" t="s">
        <v>34</v>
      </c>
      <c r="K102" s="3">
        <v>1992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-3.0499999999999999E-2</v>
      </c>
      <c r="G104">
        <f t="shared" si="1"/>
        <v>-93061.208404400008</v>
      </c>
      <c r="H104" t="s">
        <v>239</v>
      </c>
      <c r="I104" t="s">
        <v>249</v>
      </c>
      <c r="J104" t="s">
        <v>253</v>
      </c>
      <c r="K104" s="3">
        <v>1992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-3.0499999999999999E-2</v>
      </c>
      <c r="G105">
        <f t="shared" si="1"/>
        <v>-93061.208404400008</v>
      </c>
      <c r="H105" t="s">
        <v>239</v>
      </c>
      <c r="I105" t="s">
        <v>249</v>
      </c>
      <c r="J105" t="s">
        <v>253</v>
      </c>
      <c r="K105" s="3">
        <v>1992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-7.8799999999999996E-4</v>
      </c>
      <c r="G106">
        <f t="shared" si="1"/>
        <v>-2404.3354827103999</v>
      </c>
      <c r="H106" t="s">
        <v>18</v>
      </c>
      <c r="K106" s="3">
        <v>1992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-6.78E-4</v>
      </c>
      <c r="G107">
        <f t="shared" si="1"/>
        <v>-2068.7048950224003</v>
      </c>
      <c r="H107" t="s">
        <v>20</v>
      </c>
      <c r="I107" t="s">
        <v>262</v>
      </c>
      <c r="J107" t="s">
        <v>39</v>
      </c>
      <c r="K107" s="3">
        <v>1992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-4.5199999999999998E-4</v>
      </c>
      <c r="G108">
        <f t="shared" si="1"/>
        <v>-1379.1365966815999</v>
      </c>
      <c r="H108" t="s">
        <v>20</v>
      </c>
      <c r="I108" t="s">
        <v>262</v>
      </c>
      <c r="J108" t="s">
        <v>39</v>
      </c>
      <c r="K108" s="3">
        <v>1992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-3.8670000000000002E-3</v>
      </c>
      <c r="G109">
        <f t="shared" si="1"/>
        <v>-11798.940750813601</v>
      </c>
      <c r="H109" t="s">
        <v>43</v>
      </c>
      <c r="I109" t="s">
        <v>44</v>
      </c>
      <c r="J109" t="s">
        <v>34</v>
      </c>
      <c r="K109" s="3">
        <v>1992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-0.01</v>
      </c>
      <c r="G110">
        <f t="shared" si="1"/>
        <v>-30511.871608000001</v>
      </c>
      <c r="H110" t="s">
        <v>242</v>
      </c>
      <c r="I110" t="s">
        <v>258</v>
      </c>
      <c r="J110" t="s">
        <v>34</v>
      </c>
      <c r="K110" s="3">
        <v>1992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-4.66E-4</v>
      </c>
      <c r="G113">
        <f t="shared" si="1"/>
        <v>-1421.8532169328</v>
      </c>
      <c r="H113" t="s">
        <v>21</v>
      </c>
      <c r="I113" t="s">
        <v>268</v>
      </c>
      <c r="K113" s="3">
        <v>1992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-5.9800000000000001E-3</v>
      </c>
      <c r="G117">
        <f t="shared" si="1"/>
        <v>-18246.099221584001</v>
      </c>
      <c r="H117" t="s">
        <v>254</v>
      </c>
      <c r="I117" t="s">
        <v>248</v>
      </c>
      <c r="J117" t="s">
        <v>34</v>
      </c>
      <c r="K117" s="3">
        <v>1992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-1.2800000000000001E-3</v>
      </c>
      <c r="G127">
        <f t="shared" si="1"/>
        <v>-3905.5195658240004</v>
      </c>
      <c r="H127" t="s">
        <v>11</v>
      </c>
      <c r="I127" t="s">
        <v>269</v>
      </c>
      <c r="J127" t="s">
        <v>34</v>
      </c>
      <c r="K127" s="3">
        <v>1992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-1.2800000000000001E-3</v>
      </c>
      <c r="G128">
        <f t="shared" si="1"/>
        <v>-3905.5195658240004</v>
      </c>
      <c r="H128" t="s">
        <v>11</v>
      </c>
      <c r="I128" t="s">
        <v>270</v>
      </c>
      <c r="J128" t="s">
        <v>34</v>
      </c>
      <c r="K128" s="3">
        <v>1992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-5.3400000000000001E-3</v>
      </c>
      <c r="G130">
        <f t="shared" si="1"/>
        <v>-16293.339438672001</v>
      </c>
      <c r="H130" t="s">
        <v>242</v>
      </c>
      <c r="I130" t="s">
        <v>261</v>
      </c>
      <c r="J130" t="s">
        <v>34</v>
      </c>
      <c r="K130" s="3">
        <v>1992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-2.3400000000000001E-3</v>
      </c>
      <c r="G132">
        <f t="shared" si="2"/>
        <v>-7139.7779562720007</v>
      </c>
      <c r="H132" t="s">
        <v>10</v>
      </c>
      <c r="I132" t="s">
        <v>269</v>
      </c>
      <c r="K132" s="3">
        <v>1992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-2.3400000000000001E-3</v>
      </c>
      <c r="G133">
        <f t="shared" si="2"/>
        <v>-7139.7779562720007</v>
      </c>
      <c r="H133" t="s">
        <v>10</v>
      </c>
      <c r="I133" t="s">
        <v>270</v>
      </c>
      <c r="K133" s="3">
        <v>1992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-5.9800000000000001E-3</v>
      </c>
      <c r="G134">
        <f t="shared" si="2"/>
        <v>-18246.099221584001</v>
      </c>
      <c r="H134" t="s">
        <v>254</v>
      </c>
      <c r="I134" t="s">
        <v>247</v>
      </c>
      <c r="J134" t="s">
        <v>34</v>
      </c>
      <c r="K134" s="3">
        <v>1992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-1.94E-4</v>
      </c>
      <c r="G138">
        <f t="shared" si="2"/>
        <v>-591.93030919520004</v>
      </c>
      <c r="H138" t="s">
        <v>238</v>
      </c>
      <c r="I138" t="s">
        <v>274</v>
      </c>
      <c r="J138" t="s">
        <v>34</v>
      </c>
      <c r="K138" s="3">
        <v>1992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-1.66E-4</v>
      </c>
      <c r="G173">
        <f t="shared" si="2"/>
        <v>-506.49706869280004</v>
      </c>
      <c r="H173" t="s">
        <v>23</v>
      </c>
      <c r="I173" t="s">
        <v>275</v>
      </c>
      <c r="J173" t="s">
        <v>66</v>
      </c>
      <c r="K173" s="3">
        <v>1992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-1.66E-4</v>
      </c>
      <c r="G174">
        <f t="shared" si="2"/>
        <v>-506.49706869280004</v>
      </c>
      <c r="H174" t="s">
        <v>23</v>
      </c>
      <c r="I174" t="s">
        <v>276</v>
      </c>
      <c r="J174" t="s">
        <v>66</v>
      </c>
      <c r="K174" s="3">
        <v>1992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1992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1992</v>
      </c>
    </row>
  </sheetData>
  <phoneticPr fontId="0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1992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1992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1992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1992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1992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1992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1992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1992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1992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1992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1992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1992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1992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1992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1992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1992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1992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1992</v>
      </c>
    </row>
    <row r="20" spans="1:11">
      <c r="A20">
        <v>1</v>
      </c>
      <c r="B20">
        <v>319418.86200000002</v>
      </c>
      <c r="C20">
        <v>3603270.0150000001</v>
      </c>
      <c r="D20">
        <v>61</v>
      </c>
      <c r="E20">
        <v>15</v>
      </c>
      <c r="F20">
        <v>0</v>
      </c>
      <c r="G20">
        <f t="shared" si="0"/>
        <v>0</v>
      </c>
      <c r="H20" t="s">
        <v>48</v>
      </c>
      <c r="I20" t="s">
        <v>51</v>
      </c>
      <c r="J20" t="s">
        <v>50</v>
      </c>
      <c r="K20" s="3">
        <v>1992</v>
      </c>
    </row>
    <row r="21" spans="1:11">
      <c r="A21">
        <v>1</v>
      </c>
      <c r="B21">
        <v>319729.26799999998</v>
      </c>
      <c r="C21">
        <v>3603095.2220000001</v>
      </c>
      <c r="D21">
        <v>62</v>
      </c>
      <c r="E21">
        <v>15</v>
      </c>
      <c r="F21">
        <v>0</v>
      </c>
      <c r="G21">
        <f t="shared" si="0"/>
        <v>0</v>
      </c>
      <c r="H21" t="s">
        <v>48</v>
      </c>
      <c r="I21" t="s">
        <v>49</v>
      </c>
      <c r="J21" t="s">
        <v>50</v>
      </c>
      <c r="K21" s="3">
        <v>1992</v>
      </c>
    </row>
    <row r="22" spans="1:11">
      <c r="A22">
        <v>1</v>
      </c>
      <c r="B22">
        <v>342071.288</v>
      </c>
      <c r="C22">
        <v>3600565.7030000002</v>
      </c>
      <c r="D22">
        <v>90</v>
      </c>
      <c r="E22">
        <v>64</v>
      </c>
      <c r="F22">
        <v>0</v>
      </c>
      <c r="G22">
        <f t="shared" si="0"/>
        <v>0</v>
      </c>
      <c r="H22" t="s">
        <v>26</v>
      </c>
      <c r="I22" t="s">
        <v>246</v>
      </c>
      <c r="J22" t="s">
        <v>37</v>
      </c>
      <c r="K22" s="3">
        <v>1992</v>
      </c>
    </row>
    <row r="23" spans="1:11">
      <c r="A23">
        <v>1</v>
      </c>
      <c r="B23">
        <v>342592.592</v>
      </c>
      <c r="C23">
        <v>3588739.4780000001</v>
      </c>
      <c r="D23">
        <v>117</v>
      </c>
      <c r="E23">
        <v>53</v>
      </c>
      <c r="F23">
        <v>0</v>
      </c>
      <c r="G23">
        <f t="shared" si="0"/>
        <v>0</v>
      </c>
      <c r="H23" t="s">
        <v>29</v>
      </c>
      <c r="I23" t="s">
        <v>250</v>
      </c>
      <c r="J23" t="s">
        <v>253</v>
      </c>
      <c r="K23" s="3">
        <v>1992</v>
      </c>
    </row>
    <row r="24" spans="1:11">
      <c r="A24">
        <v>1</v>
      </c>
      <c r="B24">
        <v>343907.15500000003</v>
      </c>
      <c r="C24">
        <v>3589589.5060000001</v>
      </c>
      <c r="D24">
        <v>117</v>
      </c>
      <c r="E24">
        <v>57</v>
      </c>
      <c r="F24">
        <v>0</v>
      </c>
      <c r="G24">
        <f t="shared" si="0"/>
        <v>0</v>
      </c>
      <c r="H24" t="s">
        <v>30</v>
      </c>
      <c r="I24" t="s">
        <v>251</v>
      </c>
      <c r="J24" t="s">
        <v>253</v>
      </c>
      <c r="K24" s="3">
        <v>1992</v>
      </c>
    </row>
    <row r="25" spans="1:11">
      <c r="A25">
        <v>1</v>
      </c>
      <c r="B25">
        <v>344409.12099999998</v>
      </c>
      <c r="C25">
        <v>3589580.7069999999</v>
      </c>
      <c r="D25">
        <v>117</v>
      </c>
      <c r="E25">
        <v>58</v>
      </c>
      <c r="F25">
        <v>0</v>
      </c>
      <c r="G25">
        <f t="shared" si="0"/>
        <v>0</v>
      </c>
      <c r="H25" t="s">
        <v>31</v>
      </c>
      <c r="I25" t="s">
        <v>252</v>
      </c>
      <c r="J25" t="s">
        <v>253</v>
      </c>
      <c r="K25" s="3">
        <v>1992</v>
      </c>
    </row>
    <row r="26" spans="1:11">
      <c r="A26">
        <v>1</v>
      </c>
      <c r="B26">
        <v>340905.14899999998</v>
      </c>
      <c r="C26">
        <v>3586360.9959999998</v>
      </c>
      <c r="D26">
        <v>120</v>
      </c>
      <c r="E26">
        <v>45</v>
      </c>
      <c r="F26">
        <v>0</v>
      </c>
      <c r="G26">
        <f t="shared" si="0"/>
        <v>0</v>
      </c>
      <c r="H26" t="s">
        <v>242</v>
      </c>
      <c r="I26" t="s">
        <v>259</v>
      </c>
      <c r="J26" t="s">
        <v>34</v>
      </c>
      <c r="K26" s="3">
        <v>1992</v>
      </c>
    </row>
    <row r="27" spans="1:11">
      <c r="A27">
        <v>1</v>
      </c>
      <c r="B27">
        <v>342779.43599999999</v>
      </c>
      <c r="C27">
        <v>3587512.67</v>
      </c>
      <c r="D27">
        <v>120</v>
      </c>
      <c r="E27">
        <v>52</v>
      </c>
      <c r="F27">
        <v>0</v>
      </c>
      <c r="G27">
        <f t="shared" si="0"/>
        <v>0</v>
      </c>
      <c r="H27" t="s">
        <v>21</v>
      </c>
      <c r="I27" t="s">
        <v>255</v>
      </c>
      <c r="K27" s="3">
        <v>1992</v>
      </c>
    </row>
    <row r="28" spans="1:11">
      <c r="A28">
        <v>2</v>
      </c>
      <c r="B28">
        <v>344192.03600000002</v>
      </c>
      <c r="C28">
        <v>3587954.3119999999</v>
      </c>
      <c r="D28">
        <v>121</v>
      </c>
      <c r="E28">
        <v>56</v>
      </c>
      <c r="F28">
        <v>0</v>
      </c>
      <c r="G28">
        <f t="shared" si="0"/>
        <v>0</v>
      </c>
      <c r="H28" t="s">
        <v>242</v>
      </c>
      <c r="I28" t="s">
        <v>243</v>
      </c>
      <c r="J28" t="s">
        <v>34</v>
      </c>
      <c r="K28" s="3">
        <v>1992</v>
      </c>
    </row>
    <row r="29" spans="1:11">
      <c r="A29">
        <v>2</v>
      </c>
      <c r="B29">
        <v>344192.03600000002</v>
      </c>
      <c r="C29">
        <v>3587954.3119999999</v>
      </c>
      <c r="D29">
        <v>121</v>
      </c>
      <c r="E29">
        <v>56</v>
      </c>
      <c r="F29">
        <v>0</v>
      </c>
      <c r="G29">
        <f t="shared" si="0"/>
        <v>0</v>
      </c>
      <c r="H29" t="s">
        <v>242</v>
      </c>
      <c r="I29" t="s">
        <v>267</v>
      </c>
      <c r="J29" t="s">
        <v>34</v>
      </c>
      <c r="K29" s="3">
        <v>1992</v>
      </c>
    </row>
    <row r="30" spans="1:11">
      <c r="A30">
        <v>1</v>
      </c>
      <c r="B30">
        <v>341676.20699999999</v>
      </c>
      <c r="C30">
        <v>3586281.2319999998</v>
      </c>
      <c r="D30">
        <v>122</v>
      </c>
      <c r="E30">
        <v>48</v>
      </c>
      <c r="F30">
        <v>0</v>
      </c>
      <c r="G30">
        <f t="shared" si="0"/>
        <v>0</v>
      </c>
      <c r="H30" t="s">
        <v>32</v>
      </c>
      <c r="I30" t="s">
        <v>240</v>
      </c>
      <c r="J30" t="s">
        <v>34</v>
      </c>
      <c r="K30" s="3">
        <v>1992</v>
      </c>
    </row>
    <row r="31" spans="1:11">
      <c r="A31">
        <v>1</v>
      </c>
      <c r="B31">
        <v>341231.80699999997</v>
      </c>
      <c r="C31">
        <v>3585520.9350000001</v>
      </c>
      <c r="D31">
        <v>123</v>
      </c>
      <c r="E31">
        <v>46</v>
      </c>
      <c r="F31">
        <v>0</v>
      </c>
      <c r="G31">
        <f t="shared" si="0"/>
        <v>0</v>
      </c>
      <c r="H31" t="s">
        <v>32</v>
      </c>
      <c r="I31" t="s">
        <v>241</v>
      </c>
      <c r="J31" t="s">
        <v>34</v>
      </c>
      <c r="K31" s="3">
        <v>1992</v>
      </c>
    </row>
    <row r="32" spans="1:11">
      <c r="A32">
        <v>1</v>
      </c>
      <c r="B32">
        <v>341496.326</v>
      </c>
      <c r="C32">
        <v>3585427.5019999999</v>
      </c>
      <c r="D32">
        <v>124</v>
      </c>
      <c r="E32">
        <v>47</v>
      </c>
      <c r="F32">
        <v>0</v>
      </c>
      <c r="G32">
        <f t="shared" si="0"/>
        <v>0</v>
      </c>
      <c r="H32" t="s">
        <v>32</v>
      </c>
      <c r="I32" t="s">
        <v>33</v>
      </c>
      <c r="J32" t="s">
        <v>34</v>
      </c>
      <c r="K32" s="3">
        <v>1992</v>
      </c>
    </row>
    <row r="33" spans="1:11">
      <c r="A33">
        <v>1</v>
      </c>
      <c r="B33">
        <v>345270.00699999998</v>
      </c>
      <c r="C33">
        <v>3587061.1860000002</v>
      </c>
      <c r="D33">
        <v>124</v>
      </c>
      <c r="E33">
        <v>57</v>
      </c>
      <c r="F33">
        <v>0</v>
      </c>
      <c r="G33">
        <f t="shared" si="0"/>
        <v>0</v>
      </c>
      <c r="H33" t="s">
        <v>242</v>
      </c>
      <c r="I33" t="s">
        <v>260</v>
      </c>
      <c r="J33" t="s">
        <v>34</v>
      </c>
      <c r="K33" s="3">
        <v>1992</v>
      </c>
    </row>
    <row r="34" spans="1:11">
      <c r="A34">
        <v>1</v>
      </c>
      <c r="B34">
        <v>346252.44</v>
      </c>
      <c r="C34">
        <v>3574187.9010000001</v>
      </c>
      <c r="D34">
        <v>154</v>
      </c>
      <c r="E34">
        <v>46</v>
      </c>
      <c r="F34">
        <v>0</v>
      </c>
      <c r="G34">
        <f t="shared" si="0"/>
        <v>0</v>
      </c>
      <c r="H34" t="s">
        <v>40</v>
      </c>
      <c r="I34" t="s">
        <v>42</v>
      </c>
      <c r="J34" t="s">
        <v>34</v>
      </c>
      <c r="K34" s="3">
        <v>1992</v>
      </c>
    </row>
    <row r="35" spans="1:11">
      <c r="A35">
        <v>1</v>
      </c>
      <c r="B35">
        <v>342208.55200000003</v>
      </c>
      <c r="C35">
        <v>3590955.6710000001</v>
      </c>
      <c r="D35">
        <v>112</v>
      </c>
      <c r="E35">
        <v>54</v>
      </c>
      <c r="F35">
        <v>-3.8299999999999998E-6</v>
      </c>
      <c r="G35">
        <f t="shared" si="0"/>
        <v>-11.686046825864</v>
      </c>
      <c r="H35" t="s">
        <v>35</v>
      </c>
      <c r="I35" t="s">
        <v>36</v>
      </c>
      <c r="J35" t="s">
        <v>37</v>
      </c>
      <c r="K35" s="3">
        <v>1992</v>
      </c>
    </row>
    <row r="36" spans="1:11">
      <c r="A36">
        <v>1</v>
      </c>
      <c r="B36">
        <v>339587.02100000001</v>
      </c>
      <c r="C36">
        <v>3599773.9589999998</v>
      </c>
      <c r="D36">
        <v>89</v>
      </c>
      <c r="E36">
        <v>57</v>
      </c>
      <c r="F36">
        <v>-1.36803382975E-5</v>
      </c>
      <c r="G36">
        <f t="shared" si="0"/>
        <v>-41.741272568732533</v>
      </c>
      <c r="H36" t="s">
        <v>64</v>
      </c>
      <c r="I36" t="s">
        <v>86</v>
      </c>
      <c r="J36" t="s">
        <v>66</v>
      </c>
      <c r="K36" s="3">
        <v>1992</v>
      </c>
    </row>
    <row r="37" spans="1:11">
      <c r="A37">
        <v>1</v>
      </c>
      <c r="B37">
        <v>340835.75699999998</v>
      </c>
      <c r="C37">
        <v>3598251.14</v>
      </c>
      <c r="D37">
        <v>94</v>
      </c>
      <c r="E37">
        <v>58</v>
      </c>
      <c r="F37">
        <v>-1.36803382975E-5</v>
      </c>
      <c r="G37">
        <f t="shared" si="0"/>
        <v>-41.741272568732533</v>
      </c>
      <c r="H37" t="s">
        <v>64</v>
      </c>
      <c r="I37" t="s">
        <v>85</v>
      </c>
      <c r="J37" t="s">
        <v>66</v>
      </c>
      <c r="K37" s="3">
        <v>1992</v>
      </c>
    </row>
    <row r="38" spans="1:11">
      <c r="A38">
        <v>1</v>
      </c>
      <c r="B38">
        <v>339463.63</v>
      </c>
      <c r="C38">
        <v>3597547.6680000001</v>
      </c>
      <c r="D38">
        <v>94</v>
      </c>
      <c r="E38">
        <v>55</v>
      </c>
      <c r="F38">
        <v>-1.36803382975E-5</v>
      </c>
      <c r="G38">
        <f t="shared" si="0"/>
        <v>-41.741272568732533</v>
      </c>
      <c r="H38" t="s">
        <v>64</v>
      </c>
      <c r="I38" t="s">
        <v>96</v>
      </c>
      <c r="J38" t="s">
        <v>66</v>
      </c>
      <c r="K38" s="3">
        <v>1992</v>
      </c>
    </row>
    <row r="39" spans="1:11">
      <c r="A39">
        <v>1</v>
      </c>
      <c r="B39">
        <v>339691.91100000002</v>
      </c>
      <c r="C39">
        <v>3597470.4810000001</v>
      </c>
      <c r="D39">
        <v>95</v>
      </c>
      <c r="E39">
        <v>55</v>
      </c>
      <c r="F39">
        <v>-1.36803382975E-5</v>
      </c>
      <c r="G39">
        <f t="shared" si="0"/>
        <v>-41.741272568732533</v>
      </c>
      <c r="H39" t="s">
        <v>64</v>
      </c>
      <c r="I39" t="s">
        <v>84</v>
      </c>
      <c r="J39" t="s">
        <v>66</v>
      </c>
      <c r="K39" s="3">
        <v>1992</v>
      </c>
    </row>
    <row r="40" spans="1:11">
      <c r="A40">
        <v>1</v>
      </c>
      <c r="B40">
        <v>339203.65</v>
      </c>
      <c r="C40">
        <v>3596942.7149999999</v>
      </c>
      <c r="D40">
        <v>95</v>
      </c>
      <c r="E40">
        <v>53</v>
      </c>
      <c r="F40">
        <v>-1.36803382975E-5</v>
      </c>
      <c r="G40">
        <f t="shared" si="0"/>
        <v>-41.741272568732533</v>
      </c>
      <c r="H40" t="s">
        <v>64</v>
      </c>
      <c r="I40" t="s">
        <v>89</v>
      </c>
      <c r="J40" t="s">
        <v>66</v>
      </c>
      <c r="K40" s="3">
        <v>1992</v>
      </c>
    </row>
    <row r="41" spans="1:11">
      <c r="A41">
        <v>1</v>
      </c>
      <c r="B41">
        <v>339502.66200000001</v>
      </c>
      <c r="C41">
        <v>3595364.9470000002</v>
      </c>
      <c r="D41">
        <v>99</v>
      </c>
      <c r="E41">
        <v>52</v>
      </c>
      <c r="F41">
        <v>-1.36803382975E-5</v>
      </c>
      <c r="G41">
        <f t="shared" si="0"/>
        <v>-41.741272568732533</v>
      </c>
      <c r="H41" t="s">
        <v>64</v>
      </c>
      <c r="I41" t="s">
        <v>106</v>
      </c>
      <c r="J41" t="s">
        <v>66</v>
      </c>
      <c r="K41" s="3">
        <v>1992</v>
      </c>
    </row>
    <row r="42" spans="1:11">
      <c r="A42">
        <v>1</v>
      </c>
      <c r="B42">
        <v>339256.74800000002</v>
      </c>
      <c r="C42">
        <v>3594584.6889999998</v>
      </c>
      <c r="D42">
        <v>101</v>
      </c>
      <c r="E42">
        <v>51</v>
      </c>
      <c r="F42">
        <v>-1.36803382975E-5</v>
      </c>
      <c r="G42">
        <f t="shared" si="0"/>
        <v>-41.741272568732533</v>
      </c>
      <c r="H42" t="s">
        <v>64</v>
      </c>
      <c r="I42" t="s">
        <v>142</v>
      </c>
      <c r="J42" t="s">
        <v>66</v>
      </c>
      <c r="K42" s="3">
        <v>1992</v>
      </c>
    </row>
    <row r="43" spans="1:11">
      <c r="A43">
        <v>1</v>
      </c>
      <c r="B43">
        <v>339382.17200000002</v>
      </c>
      <c r="C43">
        <v>3594733.3810000001</v>
      </c>
      <c r="D43">
        <v>101</v>
      </c>
      <c r="E43">
        <v>52</v>
      </c>
      <c r="F43">
        <v>-1.36803382975E-5</v>
      </c>
      <c r="G43">
        <f t="shared" si="0"/>
        <v>-41.741272568732533</v>
      </c>
      <c r="H43" t="s">
        <v>64</v>
      </c>
      <c r="I43" t="s">
        <v>142</v>
      </c>
      <c r="J43" t="s">
        <v>66</v>
      </c>
      <c r="K43" s="3">
        <v>1992</v>
      </c>
    </row>
    <row r="44" spans="1:11">
      <c r="A44">
        <v>1</v>
      </c>
      <c r="B44">
        <v>337914.95899999997</v>
      </c>
      <c r="C44">
        <v>3592675.0660000001</v>
      </c>
      <c r="D44">
        <v>104</v>
      </c>
      <c r="E44">
        <v>46</v>
      </c>
      <c r="F44">
        <v>-1.36803382975E-5</v>
      </c>
      <c r="G44">
        <f t="shared" si="0"/>
        <v>-41.741272568732533</v>
      </c>
      <c r="H44" t="s">
        <v>64</v>
      </c>
      <c r="I44" t="s">
        <v>103</v>
      </c>
      <c r="J44" t="s">
        <v>66</v>
      </c>
      <c r="K44" s="3">
        <v>1992</v>
      </c>
    </row>
    <row r="45" spans="1:11">
      <c r="A45">
        <v>1</v>
      </c>
      <c r="B45">
        <v>342817.26400000002</v>
      </c>
      <c r="C45">
        <v>3592991.6370000001</v>
      </c>
      <c r="D45">
        <v>108</v>
      </c>
      <c r="E45">
        <v>58</v>
      </c>
      <c r="F45">
        <v>-1.36803382975E-5</v>
      </c>
      <c r="G45">
        <f t="shared" si="0"/>
        <v>-41.741272568732533</v>
      </c>
      <c r="H45" t="s">
        <v>64</v>
      </c>
      <c r="I45" t="s">
        <v>83</v>
      </c>
      <c r="J45" t="s">
        <v>66</v>
      </c>
      <c r="K45" s="3">
        <v>1992</v>
      </c>
    </row>
    <row r="46" spans="1:11">
      <c r="A46">
        <v>1</v>
      </c>
      <c r="B46">
        <v>341862.00799999997</v>
      </c>
      <c r="C46">
        <v>3592800.0469999998</v>
      </c>
      <c r="D46">
        <v>108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95</v>
      </c>
      <c r="J46" t="s">
        <v>66</v>
      </c>
      <c r="K46" s="3">
        <v>1992</v>
      </c>
    </row>
    <row r="47" spans="1:11">
      <c r="A47">
        <v>1</v>
      </c>
      <c r="B47">
        <v>342018.79499999998</v>
      </c>
      <c r="C47">
        <v>3591003.7289999998</v>
      </c>
      <c r="D47">
        <v>112</v>
      </c>
      <c r="E47">
        <v>54</v>
      </c>
      <c r="F47">
        <v>-1.36803382975E-5</v>
      </c>
      <c r="G47">
        <f t="shared" si="0"/>
        <v>-41.741272568732533</v>
      </c>
      <c r="H47" t="s">
        <v>64</v>
      </c>
      <c r="I47" t="s">
        <v>88</v>
      </c>
      <c r="J47" t="s">
        <v>66</v>
      </c>
      <c r="K47" s="3">
        <v>1992</v>
      </c>
    </row>
    <row r="48" spans="1:11">
      <c r="A48">
        <v>1</v>
      </c>
      <c r="B48">
        <v>342042.75199999998</v>
      </c>
      <c r="C48">
        <v>3591064.8309999998</v>
      </c>
      <c r="D48">
        <v>112</v>
      </c>
      <c r="E48">
        <v>54</v>
      </c>
      <c r="F48">
        <v>-1.36803382975E-5</v>
      </c>
      <c r="G48">
        <f t="shared" si="0"/>
        <v>-41.741272568732533</v>
      </c>
      <c r="H48" t="s">
        <v>64</v>
      </c>
      <c r="I48" t="s">
        <v>90</v>
      </c>
      <c r="J48" t="s">
        <v>66</v>
      </c>
      <c r="K48" s="3">
        <v>1992</v>
      </c>
    </row>
    <row r="49" spans="1:11">
      <c r="A49">
        <v>1</v>
      </c>
      <c r="B49">
        <v>342977.43699999998</v>
      </c>
      <c r="C49">
        <v>3590319.5460000001</v>
      </c>
      <c r="D49">
        <v>114</v>
      </c>
      <c r="E49">
        <v>55</v>
      </c>
      <c r="F49">
        <v>-1.36803382975E-5</v>
      </c>
      <c r="G49">
        <f t="shared" si="0"/>
        <v>-41.741272568732533</v>
      </c>
      <c r="H49" t="s">
        <v>64</v>
      </c>
      <c r="I49" t="s">
        <v>93</v>
      </c>
      <c r="J49" t="s">
        <v>66</v>
      </c>
      <c r="K49" s="3">
        <v>1992</v>
      </c>
    </row>
    <row r="50" spans="1:11">
      <c r="A50">
        <v>1</v>
      </c>
      <c r="B50">
        <v>342189.58899999998</v>
      </c>
      <c r="C50">
        <v>3589687.2319999998</v>
      </c>
      <c r="D50">
        <v>115</v>
      </c>
      <c r="E50">
        <v>53</v>
      </c>
      <c r="F50">
        <v>-1.36803382975E-5</v>
      </c>
      <c r="G50">
        <f t="shared" si="0"/>
        <v>-41.741272568732533</v>
      </c>
      <c r="H50" t="s">
        <v>64</v>
      </c>
      <c r="I50" t="s">
        <v>94</v>
      </c>
      <c r="J50" t="s">
        <v>66</v>
      </c>
      <c r="K50" s="3">
        <v>1992</v>
      </c>
    </row>
    <row r="51" spans="1:11">
      <c r="A51">
        <v>1</v>
      </c>
      <c r="B51">
        <v>341848.75099999999</v>
      </c>
      <c r="C51">
        <v>3589565.6269999999</v>
      </c>
      <c r="D51">
        <v>115</v>
      </c>
      <c r="E51">
        <v>52</v>
      </c>
      <c r="F51">
        <v>-1.36803382975E-5</v>
      </c>
      <c r="G51">
        <f t="shared" si="0"/>
        <v>-41.741272568732533</v>
      </c>
      <c r="H51" t="s">
        <v>64</v>
      </c>
      <c r="I51" t="s">
        <v>98</v>
      </c>
      <c r="J51" t="s">
        <v>66</v>
      </c>
      <c r="K51" s="3">
        <v>1992</v>
      </c>
    </row>
    <row r="52" spans="1:11">
      <c r="A52">
        <v>1</v>
      </c>
      <c r="B52">
        <v>339651.79200000002</v>
      </c>
      <c r="C52">
        <v>3587226.148</v>
      </c>
      <c r="D52">
        <v>118</v>
      </c>
      <c r="E52">
        <v>45</v>
      </c>
      <c r="F52">
        <v>-1.36803382975E-5</v>
      </c>
      <c r="G52">
        <f t="shared" si="0"/>
        <v>-41.741272568732533</v>
      </c>
      <c r="H52" t="s">
        <v>64</v>
      </c>
      <c r="I52" t="s">
        <v>97</v>
      </c>
      <c r="J52" t="s">
        <v>66</v>
      </c>
      <c r="K52" s="3">
        <v>1992</v>
      </c>
    </row>
    <row r="53" spans="1:11">
      <c r="A53">
        <v>1</v>
      </c>
      <c r="B53">
        <v>339578.614</v>
      </c>
      <c r="C53">
        <v>3586846.4270000001</v>
      </c>
      <c r="D53">
        <v>119</v>
      </c>
      <c r="E53">
        <v>44</v>
      </c>
      <c r="F53">
        <v>-1.36803382975E-5</v>
      </c>
      <c r="G53">
        <f t="shared" si="0"/>
        <v>-41.741272568732533</v>
      </c>
      <c r="H53" t="s">
        <v>64</v>
      </c>
      <c r="I53" t="s">
        <v>102</v>
      </c>
      <c r="J53" t="s">
        <v>66</v>
      </c>
      <c r="K53" s="3">
        <v>1992</v>
      </c>
    </row>
    <row r="54" spans="1:11">
      <c r="A54">
        <v>1</v>
      </c>
      <c r="B54">
        <v>340733.19</v>
      </c>
      <c r="C54">
        <v>3585298.4849999999</v>
      </c>
      <c r="D54">
        <v>123</v>
      </c>
      <c r="E54">
        <v>45</v>
      </c>
      <c r="F54">
        <v>-1.36803382975E-5</v>
      </c>
      <c r="G54">
        <f t="shared" si="0"/>
        <v>-41.741272568732533</v>
      </c>
      <c r="H54" t="s">
        <v>64</v>
      </c>
      <c r="I54" t="s">
        <v>81</v>
      </c>
      <c r="J54" t="s">
        <v>66</v>
      </c>
      <c r="K54" s="3">
        <v>1992</v>
      </c>
    </row>
    <row r="55" spans="1:11">
      <c r="A55">
        <v>1</v>
      </c>
      <c r="B55">
        <v>343806.47700000001</v>
      </c>
      <c r="C55">
        <v>3586937.68</v>
      </c>
      <c r="D55">
        <v>123</v>
      </c>
      <c r="E55">
        <v>54</v>
      </c>
      <c r="F55">
        <v>-1.36803382975E-5</v>
      </c>
      <c r="G55">
        <f t="shared" si="0"/>
        <v>-41.741272568732533</v>
      </c>
      <c r="H55" t="s">
        <v>64</v>
      </c>
      <c r="I55" t="s">
        <v>87</v>
      </c>
      <c r="J55" t="s">
        <v>66</v>
      </c>
      <c r="K55" s="3">
        <v>1992</v>
      </c>
    </row>
    <row r="56" spans="1:11">
      <c r="A56">
        <v>1</v>
      </c>
      <c r="B56">
        <v>340254.00900000002</v>
      </c>
      <c r="C56">
        <v>3585115.4989999998</v>
      </c>
      <c r="D56">
        <v>123</v>
      </c>
      <c r="E56">
        <v>44</v>
      </c>
      <c r="F56">
        <v>-1.36803382975E-5</v>
      </c>
      <c r="G56">
        <f t="shared" si="0"/>
        <v>-41.741272568732533</v>
      </c>
      <c r="H56" t="s">
        <v>64</v>
      </c>
      <c r="I56" t="s">
        <v>91</v>
      </c>
      <c r="J56" t="s">
        <v>66</v>
      </c>
      <c r="K56" s="3">
        <v>1992</v>
      </c>
    </row>
    <row r="57" spans="1:11">
      <c r="A57">
        <v>1</v>
      </c>
      <c r="B57">
        <v>343377.83500000002</v>
      </c>
      <c r="C57">
        <v>3586469.0649999999</v>
      </c>
      <c r="D57">
        <v>123</v>
      </c>
      <c r="E57">
        <v>52</v>
      </c>
      <c r="F57">
        <v>-1.36803382975E-5</v>
      </c>
      <c r="G57">
        <f t="shared" si="0"/>
        <v>-41.741272568732533</v>
      </c>
      <c r="H57" t="s">
        <v>64</v>
      </c>
      <c r="I57" t="s">
        <v>92</v>
      </c>
      <c r="J57" t="s">
        <v>66</v>
      </c>
      <c r="K57" s="3">
        <v>1992</v>
      </c>
    </row>
    <row r="58" spans="1:11">
      <c r="A58">
        <v>1</v>
      </c>
      <c r="B58">
        <v>341496.39199999999</v>
      </c>
      <c r="C58">
        <v>3585596.142</v>
      </c>
      <c r="D58">
        <v>123</v>
      </c>
      <c r="E58">
        <v>47</v>
      </c>
      <c r="F58">
        <v>-1.36803382975E-5</v>
      </c>
      <c r="G58">
        <f t="shared" si="0"/>
        <v>-41.741272568732533</v>
      </c>
      <c r="H58" t="s">
        <v>64</v>
      </c>
      <c r="I58" t="s">
        <v>99</v>
      </c>
      <c r="J58" t="s">
        <v>66</v>
      </c>
      <c r="K58" s="3">
        <v>1992</v>
      </c>
    </row>
    <row r="59" spans="1:11">
      <c r="A59">
        <v>1</v>
      </c>
      <c r="B59">
        <v>340437.31599999999</v>
      </c>
      <c r="C59">
        <v>3584701.2689999999</v>
      </c>
      <c r="D59">
        <v>124</v>
      </c>
      <c r="E59">
        <v>44</v>
      </c>
      <c r="F59">
        <v>-1.36803382975E-5</v>
      </c>
      <c r="G59">
        <f t="shared" si="0"/>
        <v>-41.741272568732533</v>
      </c>
      <c r="H59" t="s">
        <v>64</v>
      </c>
      <c r="I59" t="s">
        <v>80</v>
      </c>
      <c r="J59" t="s">
        <v>66</v>
      </c>
      <c r="K59" s="3">
        <v>1992</v>
      </c>
    </row>
    <row r="60" spans="1:11">
      <c r="A60">
        <v>1</v>
      </c>
      <c r="B60">
        <v>343894.04100000003</v>
      </c>
      <c r="C60">
        <v>3586563.4750000001</v>
      </c>
      <c r="D60">
        <v>124</v>
      </c>
      <c r="E60">
        <v>54</v>
      </c>
      <c r="F60">
        <v>-1.36803382975E-5</v>
      </c>
      <c r="G60">
        <f t="shared" si="0"/>
        <v>-41.741272568732533</v>
      </c>
      <c r="H60" t="s">
        <v>64</v>
      </c>
      <c r="I60" t="s">
        <v>82</v>
      </c>
      <c r="J60" t="s">
        <v>66</v>
      </c>
      <c r="K60" s="3">
        <v>1992</v>
      </c>
    </row>
    <row r="61" spans="1:11">
      <c r="A61">
        <v>1</v>
      </c>
      <c r="B61">
        <v>342114.071</v>
      </c>
      <c r="C61">
        <v>3584556.798</v>
      </c>
      <c r="D61">
        <v>126</v>
      </c>
      <c r="E61">
        <v>47</v>
      </c>
      <c r="F61">
        <v>-1.36803382975E-5</v>
      </c>
      <c r="G61">
        <f t="shared" si="0"/>
        <v>-41.741272568732533</v>
      </c>
      <c r="H61" t="s">
        <v>64</v>
      </c>
      <c r="I61" t="s">
        <v>79</v>
      </c>
      <c r="J61" t="s">
        <v>66</v>
      </c>
      <c r="K61" s="3">
        <v>1992</v>
      </c>
    </row>
    <row r="62" spans="1:11">
      <c r="A62">
        <v>1</v>
      </c>
      <c r="B62">
        <v>348666.06099999999</v>
      </c>
      <c r="C62">
        <v>3583777.5329999998</v>
      </c>
      <c r="D62">
        <v>135</v>
      </c>
      <c r="E62">
        <v>62</v>
      </c>
      <c r="F62">
        <v>-1.36803382975E-5</v>
      </c>
      <c r="G62">
        <f t="shared" si="0"/>
        <v>-41.741272568732533</v>
      </c>
      <c r="H62" t="s">
        <v>64</v>
      </c>
      <c r="I62" t="s">
        <v>104</v>
      </c>
      <c r="J62" t="s">
        <v>66</v>
      </c>
      <c r="K62" s="3">
        <v>1992</v>
      </c>
    </row>
    <row r="63" spans="1:11">
      <c r="A63">
        <v>1</v>
      </c>
      <c r="B63">
        <v>343496.28200000001</v>
      </c>
      <c r="C63">
        <v>3574758.0269999998</v>
      </c>
      <c r="D63">
        <v>150</v>
      </c>
      <c r="E63">
        <v>41</v>
      </c>
      <c r="F63">
        <v>-1.36803382975E-5</v>
      </c>
      <c r="G63">
        <f t="shared" si="0"/>
        <v>-41.741272568732533</v>
      </c>
      <c r="H63" t="s">
        <v>64</v>
      </c>
      <c r="I63" t="s">
        <v>157</v>
      </c>
      <c r="J63" t="s">
        <v>66</v>
      </c>
      <c r="K63" s="3">
        <v>1992</v>
      </c>
    </row>
    <row r="64" spans="1:11">
      <c r="A64">
        <v>1</v>
      </c>
      <c r="B64">
        <v>343232.72100000002</v>
      </c>
      <c r="C64">
        <v>3574884.6850000001</v>
      </c>
      <c r="D64">
        <v>150</v>
      </c>
      <c r="E64">
        <v>40</v>
      </c>
      <c r="F64">
        <v>-1.36803382975E-5</v>
      </c>
      <c r="G64">
        <f t="shared" si="0"/>
        <v>-41.741272568732533</v>
      </c>
      <c r="H64" t="s">
        <v>64</v>
      </c>
      <c r="I64" t="s">
        <v>203</v>
      </c>
      <c r="J64" t="s">
        <v>66</v>
      </c>
      <c r="K64" s="3">
        <v>1992</v>
      </c>
    </row>
    <row r="65" spans="1:11">
      <c r="A65">
        <v>1</v>
      </c>
      <c r="B65">
        <v>344470.61099999998</v>
      </c>
      <c r="C65">
        <v>3574697.99</v>
      </c>
      <c r="D65">
        <v>151</v>
      </c>
      <c r="E65">
        <v>43</v>
      </c>
      <c r="F65">
        <v>-1.36803382975E-5</v>
      </c>
      <c r="G65">
        <f t="shared" si="0"/>
        <v>-41.741272568732533</v>
      </c>
      <c r="H65" t="s">
        <v>64</v>
      </c>
      <c r="I65" t="s">
        <v>101</v>
      </c>
      <c r="J65" t="s">
        <v>66</v>
      </c>
      <c r="K65" s="3">
        <v>1992</v>
      </c>
    </row>
    <row r="66" spans="1:11">
      <c r="A66">
        <v>1</v>
      </c>
      <c r="B66">
        <v>344590.66100000002</v>
      </c>
      <c r="C66">
        <v>3574811.5440000002</v>
      </c>
      <c r="D66">
        <v>151</v>
      </c>
      <c r="E66">
        <v>43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125</v>
      </c>
      <c r="J66" t="s">
        <v>66</v>
      </c>
      <c r="K66" s="3">
        <v>1992</v>
      </c>
    </row>
    <row r="67" spans="1:11">
      <c r="A67">
        <v>1</v>
      </c>
      <c r="B67">
        <v>344003.821</v>
      </c>
      <c r="C67">
        <v>3574586.642</v>
      </c>
      <c r="D67">
        <v>151</v>
      </c>
      <c r="E67">
        <v>42</v>
      </c>
      <c r="F67">
        <v>-1.36803382975E-5</v>
      </c>
      <c r="G67">
        <f t="shared" si="1"/>
        <v>-41.741272568732533</v>
      </c>
      <c r="H67" t="s">
        <v>64</v>
      </c>
      <c r="I67" t="s">
        <v>176</v>
      </c>
      <c r="J67" t="s">
        <v>66</v>
      </c>
      <c r="K67" s="3">
        <v>1992</v>
      </c>
    </row>
    <row r="68" spans="1:11">
      <c r="A68">
        <v>1</v>
      </c>
      <c r="B68">
        <v>344287.07199999999</v>
      </c>
      <c r="C68">
        <v>3574861.1970000002</v>
      </c>
      <c r="D68">
        <v>151</v>
      </c>
      <c r="E68">
        <v>43</v>
      </c>
      <c r="F68">
        <v>-1.36803382975E-5</v>
      </c>
      <c r="G68">
        <f t="shared" si="1"/>
        <v>-41.741272568732533</v>
      </c>
      <c r="H68" t="s">
        <v>64</v>
      </c>
      <c r="I68" t="s">
        <v>184</v>
      </c>
      <c r="J68" t="s">
        <v>66</v>
      </c>
      <c r="K68" s="3">
        <v>1992</v>
      </c>
    </row>
    <row r="69" spans="1:11">
      <c r="A69">
        <v>1</v>
      </c>
      <c r="B69">
        <v>345502.46299999999</v>
      </c>
      <c r="C69">
        <v>3574646.99</v>
      </c>
      <c r="D69">
        <v>152</v>
      </c>
      <c r="E69">
        <v>45</v>
      </c>
      <c r="F69">
        <v>-1.36803382975E-5</v>
      </c>
      <c r="G69">
        <f t="shared" si="1"/>
        <v>-41.741272568732533</v>
      </c>
      <c r="H69" t="s">
        <v>64</v>
      </c>
      <c r="I69" t="s">
        <v>76</v>
      </c>
      <c r="J69" t="s">
        <v>66</v>
      </c>
      <c r="K69" s="3">
        <v>1992</v>
      </c>
    </row>
    <row r="70" spans="1:11">
      <c r="A70">
        <v>1</v>
      </c>
      <c r="B70">
        <v>343857.45500000002</v>
      </c>
      <c r="C70">
        <v>3574268.2629999998</v>
      </c>
      <c r="D70">
        <v>152</v>
      </c>
      <c r="E70">
        <v>41</v>
      </c>
      <c r="F70">
        <v>-1.36803382975E-5</v>
      </c>
      <c r="G70">
        <f t="shared" si="1"/>
        <v>-41.741272568732533</v>
      </c>
      <c r="H70" t="s">
        <v>64</v>
      </c>
      <c r="I70" t="s">
        <v>111</v>
      </c>
      <c r="J70" t="s">
        <v>66</v>
      </c>
      <c r="K70" s="3">
        <v>1992</v>
      </c>
    </row>
    <row r="71" spans="1:11">
      <c r="A71">
        <v>1</v>
      </c>
      <c r="B71">
        <v>345632.28899999999</v>
      </c>
      <c r="C71">
        <v>3574671.0040000002</v>
      </c>
      <c r="D71">
        <v>152</v>
      </c>
      <c r="E71">
        <v>45</v>
      </c>
      <c r="F71">
        <v>-1.36803382975E-5</v>
      </c>
      <c r="G71">
        <f t="shared" si="1"/>
        <v>-41.741272568732533</v>
      </c>
      <c r="H71" t="s">
        <v>64</v>
      </c>
      <c r="I71" t="s">
        <v>127</v>
      </c>
      <c r="J71" t="s">
        <v>66</v>
      </c>
      <c r="K71" s="3">
        <v>1992</v>
      </c>
    </row>
    <row r="72" spans="1:11">
      <c r="A72">
        <v>1</v>
      </c>
      <c r="B72">
        <v>343351.277</v>
      </c>
      <c r="C72">
        <v>3573886.4759999998</v>
      </c>
      <c r="D72">
        <v>152</v>
      </c>
      <c r="E72">
        <v>39</v>
      </c>
      <c r="F72">
        <v>-1.36803382975E-5</v>
      </c>
      <c r="G72">
        <f t="shared" si="1"/>
        <v>-41.741272568732533</v>
      </c>
      <c r="H72" t="s">
        <v>64</v>
      </c>
      <c r="I72" t="s">
        <v>139</v>
      </c>
      <c r="J72" t="s">
        <v>66</v>
      </c>
      <c r="K72" s="3">
        <v>1992</v>
      </c>
    </row>
    <row r="73" spans="1:11">
      <c r="A73">
        <v>1</v>
      </c>
      <c r="B73">
        <v>343367.32299999997</v>
      </c>
      <c r="C73">
        <v>3573893.4720000001</v>
      </c>
      <c r="D73">
        <v>152</v>
      </c>
      <c r="E73">
        <v>40</v>
      </c>
      <c r="F73">
        <v>-1.36803382975E-5</v>
      </c>
      <c r="G73">
        <f t="shared" si="1"/>
        <v>-41.741272568732533</v>
      </c>
      <c r="H73" t="s">
        <v>64</v>
      </c>
      <c r="I73" t="s">
        <v>139</v>
      </c>
      <c r="J73" t="s">
        <v>66</v>
      </c>
      <c r="K73" s="3">
        <v>1992</v>
      </c>
    </row>
    <row r="74" spans="1:11">
      <c r="A74">
        <v>1</v>
      </c>
      <c r="B74">
        <v>345319.69099999999</v>
      </c>
      <c r="C74">
        <v>3574712.5410000002</v>
      </c>
      <c r="D74">
        <v>152</v>
      </c>
      <c r="E74">
        <v>45</v>
      </c>
      <c r="F74">
        <v>-1.36803382975E-5</v>
      </c>
      <c r="G74">
        <f t="shared" si="1"/>
        <v>-41.741272568732533</v>
      </c>
      <c r="H74" t="s">
        <v>64</v>
      </c>
      <c r="I74" t="s">
        <v>169</v>
      </c>
      <c r="J74" t="s">
        <v>66</v>
      </c>
      <c r="K74" s="3">
        <v>1992</v>
      </c>
    </row>
    <row r="75" spans="1:11">
      <c r="A75">
        <v>1</v>
      </c>
      <c r="B75">
        <v>343852.02799999999</v>
      </c>
      <c r="C75">
        <v>3574123.0240000002</v>
      </c>
      <c r="D75">
        <v>152</v>
      </c>
      <c r="E75">
        <v>41</v>
      </c>
      <c r="F75">
        <v>-1.36803382975E-5</v>
      </c>
      <c r="G75">
        <f t="shared" si="1"/>
        <v>-41.741272568732533</v>
      </c>
      <c r="H75" t="s">
        <v>64</v>
      </c>
      <c r="I75" t="s">
        <v>173</v>
      </c>
      <c r="J75" t="s">
        <v>66</v>
      </c>
      <c r="K75" s="3">
        <v>1992</v>
      </c>
    </row>
    <row r="76" spans="1:11">
      <c r="A76">
        <v>1</v>
      </c>
      <c r="B76">
        <v>344706.25799999997</v>
      </c>
      <c r="C76">
        <v>3574353.7349999999</v>
      </c>
      <c r="D76">
        <v>152</v>
      </c>
      <c r="E76">
        <v>43</v>
      </c>
      <c r="F76">
        <v>-1.36803382975E-5</v>
      </c>
      <c r="G76">
        <f t="shared" si="1"/>
        <v>-41.741272568732533</v>
      </c>
      <c r="H76" t="s">
        <v>64</v>
      </c>
      <c r="I76" t="s">
        <v>189</v>
      </c>
      <c r="J76" t="s">
        <v>66</v>
      </c>
      <c r="K76" s="3">
        <v>1992</v>
      </c>
    </row>
    <row r="77" spans="1:11">
      <c r="A77">
        <v>1</v>
      </c>
      <c r="B77">
        <v>343844.80599999998</v>
      </c>
      <c r="C77">
        <v>3574075.5189999999</v>
      </c>
      <c r="D77">
        <v>152</v>
      </c>
      <c r="E77">
        <v>41</v>
      </c>
      <c r="F77">
        <v>-1.36803382975E-5</v>
      </c>
      <c r="G77">
        <f t="shared" si="1"/>
        <v>-41.741272568732533</v>
      </c>
      <c r="H77" t="s">
        <v>64</v>
      </c>
      <c r="I77" t="s">
        <v>194</v>
      </c>
      <c r="J77" t="s">
        <v>66</v>
      </c>
      <c r="K77" s="3">
        <v>1992</v>
      </c>
    </row>
    <row r="78" spans="1:11">
      <c r="A78">
        <v>1</v>
      </c>
      <c r="B78">
        <v>345283.04800000001</v>
      </c>
      <c r="C78">
        <v>3574935.645</v>
      </c>
      <c r="D78">
        <v>152</v>
      </c>
      <c r="E78">
        <v>45</v>
      </c>
      <c r="F78">
        <v>-1.36803382975E-5</v>
      </c>
      <c r="G78">
        <f t="shared" si="1"/>
        <v>-41.741272568732533</v>
      </c>
      <c r="H78" t="s">
        <v>64</v>
      </c>
      <c r="I78" t="s">
        <v>195</v>
      </c>
      <c r="J78" t="s">
        <v>66</v>
      </c>
      <c r="K78" s="3">
        <v>1992</v>
      </c>
    </row>
    <row r="79" spans="1:11">
      <c r="A79">
        <v>1</v>
      </c>
      <c r="B79">
        <v>344983.72600000002</v>
      </c>
      <c r="C79">
        <v>3574070.2609999999</v>
      </c>
      <c r="D79">
        <v>153</v>
      </c>
      <c r="E79">
        <v>43</v>
      </c>
      <c r="F79">
        <v>-1.36803382975E-5</v>
      </c>
      <c r="G79">
        <f t="shared" si="1"/>
        <v>-41.741272568732533</v>
      </c>
      <c r="H79" t="s">
        <v>64</v>
      </c>
      <c r="I79" t="s">
        <v>72</v>
      </c>
      <c r="J79" t="s">
        <v>66</v>
      </c>
      <c r="K79" s="3">
        <v>1992</v>
      </c>
    </row>
    <row r="80" spans="1:11">
      <c r="A80">
        <v>1</v>
      </c>
      <c r="B80">
        <v>346229.07799999998</v>
      </c>
      <c r="C80">
        <v>3574641.6409999998</v>
      </c>
      <c r="D80">
        <v>153</v>
      </c>
      <c r="E80">
        <v>47</v>
      </c>
      <c r="F80">
        <v>-1.36803382975E-5</v>
      </c>
      <c r="G80">
        <f t="shared" si="1"/>
        <v>-41.741272568732533</v>
      </c>
      <c r="H80" t="s">
        <v>64</v>
      </c>
      <c r="I80" t="s">
        <v>77</v>
      </c>
      <c r="J80" t="s">
        <v>66</v>
      </c>
      <c r="K80" s="3">
        <v>1992</v>
      </c>
    </row>
    <row r="81" spans="1:11">
      <c r="A81">
        <v>1</v>
      </c>
      <c r="B81">
        <v>344723.89799999999</v>
      </c>
      <c r="C81">
        <v>3574177.1749999998</v>
      </c>
      <c r="D81">
        <v>153</v>
      </c>
      <c r="E81">
        <v>43</v>
      </c>
      <c r="F81">
        <v>-1.36803382975E-5</v>
      </c>
      <c r="G81">
        <f t="shared" si="1"/>
        <v>-41.741272568732533</v>
      </c>
      <c r="H81" t="s">
        <v>64</v>
      </c>
      <c r="I81" t="s">
        <v>100</v>
      </c>
      <c r="J81" t="s">
        <v>66</v>
      </c>
      <c r="K81" s="3">
        <v>1992</v>
      </c>
    </row>
    <row r="82" spans="1:11">
      <c r="A82">
        <v>1</v>
      </c>
      <c r="B82">
        <v>345386.75099999999</v>
      </c>
      <c r="C82">
        <v>3574333.5129999998</v>
      </c>
      <c r="D82">
        <v>153</v>
      </c>
      <c r="E82">
        <v>45</v>
      </c>
      <c r="F82">
        <v>-1.36803382975E-5</v>
      </c>
      <c r="G82">
        <f t="shared" si="1"/>
        <v>-41.741272568732533</v>
      </c>
      <c r="H82" t="s">
        <v>64</v>
      </c>
      <c r="I82" t="s">
        <v>118</v>
      </c>
      <c r="J82" t="s">
        <v>66</v>
      </c>
      <c r="K82" s="3">
        <v>1992</v>
      </c>
    </row>
    <row r="83" spans="1:11">
      <c r="A83">
        <v>1</v>
      </c>
      <c r="B83">
        <v>346106.58</v>
      </c>
      <c r="C83">
        <v>3574713.4440000001</v>
      </c>
      <c r="D83">
        <v>153</v>
      </c>
      <c r="E83">
        <v>47</v>
      </c>
      <c r="F83">
        <v>-1.36803382975E-5</v>
      </c>
      <c r="G83">
        <f t="shared" si="1"/>
        <v>-41.741272568732533</v>
      </c>
      <c r="H83" t="s">
        <v>64</v>
      </c>
      <c r="I83" t="s">
        <v>144</v>
      </c>
      <c r="J83" t="s">
        <v>66</v>
      </c>
      <c r="K83" s="3">
        <v>1992</v>
      </c>
    </row>
    <row r="84" spans="1:11">
      <c r="A84">
        <v>1</v>
      </c>
      <c r="B84">
        <v>345721.033</v>
      </c>
      <c r="C84">
        <v>3574691.04</v>
      </c>
      <c r="D84">
        <v>153</v>
      </c>
      <c r="E84">
        <v>46</v>
      </c>
      <c r="F84">
        <v>-1.36803382975E-5</v>
      </c>
      <c r="G84">
        <f t="shared" si="1"/>
        <v>-41.741272568732533</v>
      </c>
      <c r="H84" t="s">
        <v>64</v>
      </c>
      <c r="I84" t="s">
        <v>155</v>
      </c>
      <c r="J84" t="s">
        <v>66</v>
      </c>
      <c r="K84" s="3">
        <v>1992</v>
      </c>
    </row>
    <row r="85" spans="1:11">
      <c r="A85">
        <v>1</v>
      </c>
      <c r="B85">
        <v>348087.75300000003</v>
      </c>
      <c r="C85">
        <v>3575438.9219999998</v>
      </c>
      <c r="D85">
        <v>153</v>
      </c>
      <c r="E85">
        <v>52</v>
      </c>
      <c r="F85">
        <v>-1.36803382975E-5</v>
      </c>
      <c r="G85">
        <f t="shared" si="1"/>
        <v>-41.741272568732533</v>
      </c>
      <c r="H85" t="s">
        <v>64</v>
      </c>
      <c r="I85" t="s">
        <v>161</v>
      </c>
      <c r="J85" t="s">
        <v>66</v>
      </c>
      <c r="K85" s="3">
        <v>1992</v>
      </c>
    </row>
    <row r="86" spans="1:11">
      <c r="A86">
        <v>1</v>
      </c>
      <c r="B86">
        <v>343533.76500000001</v>
      </c>
      <c r="C86">
        <v>3573724.5959999999</v>
      </c>
      <c r="D86">
        <v>153</v>
      </c>
      <c r="E86">
        <v>40</v>
      </c>
      <c r="F86">
        <v>-1.36803382975E-5</v>
      </c>
      <c r="G86">
        <f t="shared" si="1"/>
        <v>-41.741272568732533</v>
      </c>
      <c r="H86" t="s">
        <v>64</v>
      </c>
      <c r="I86" t="s">
        <v>163</v>
      </c>
      <c r="J86" t="s">
        <v>66</v>
      </c>
      <c r="K86" s="3">
        <v>1992</v>
      </c>
    </row>
    <row r="87" spans="1:11">
      <c r="A87">
        <v>1</v>
      </c>
      <c r="B87">
        <v>345727.07400000002</v>
      </c>
      <c r="C87">
        <v>3574663.355</v>
      </c>
      <c r="D87">
        <v>153</v>
      </c>
      <c r="E87">
        <v>46</v>
      </c>
      <c r="F87">
        <v>-1.36803382975E-5</v>
      </c>
      <c r="G87">
        <f t="shared" si="1"/>
        <v>-41.741272568732533</v>
      </c>
      <c r="H87" t="s">
        <v>64</v>
      </c>
      <c r="I87" t="s">
        <v>166</v>
      </c>
      <c r="J87" t="s">
        <v>66</v>
      </c>
      <c r="K87" s="3">
        <v>1992</v>
      </c>
    </row>
    <row r="88" spans="1:11">
      <c r="A88">
        <v>1</v>
      </c>
      <c r="B88">
        <v>344817.22</v>
      </c>
      <c r="C88">
        <v>3574125.7259999998</v>
      </c>
      <c r="D88">
        <v>153</v>
      </c>
      <c r="E88">
        <v>43</v>
      </c>
      <c r="F88">
        <v>-1.36803382975E-5</v>
      </c>
      <c r="G88">
        <f t="shared" si="1"/>
        <v>-41.741272568732533</v>
      </c>
      <c r="H88" t="s">
        <v>64</v>
      </c>
      <c r="I88" t="s">
        <v>181</v>
      </c>
      <c r="J88" t="s">
        <v>66</v>
      </c>
      <c r="K88" s="3">
        <v>1992</v>
      </c>
    </row>
    <row r="89" spans="1:11">
      <c r="A89">
        <v>1</v>
      </c>
      <c r="B89">
        <v>346055.63400000002</v>
      </c>
      <c r="C89">
        <v>3574441.9440000001</v>
      </c>
      <c r="D89">
        <v>153</v>
      </c>
      <c r="E89">
        <v>46</v>
      </c>
      <c r="F89">
        <v>-1.36803382975E-5</v>
      </c>
      <c r="G89">
        <f t="shared" si="1"/>
        <v>-41.741272568732533</v>
      </c>
      <c r="H89" t="s">
        <v>64</v>
      </c>
      <c r="I89" t="s">
        <v>186</v>
      </c>
      <c r="J89" t="s">
        <v>66</v>
      </c>
      <c r="K89" s="3">
        <v>1992</v>
      </c>
    </row>
    <row r="90" spans="1:11">
      <c r="A90">
        <v>1</v>
      </c>
      <c r="B90">
        <v>345128.723</v>
      </c>
      <c r="C90">
        <v>3574401.9709999999</v>
      </c>
      <c r="D90">
        <v>153</v>
      </c>
      <c r="E90">
        <v>44</v>
      </c>
      <c r="F90">
        <v>-1.36803382975E-5</v>
      </c>
      <c r="G90">
        <f t="shared" si="1"/>
        <v>-41.741272568732533</v>
      </c>
      <c r="H90" t="s">
        <v>64</v>
      </c>
      <c r="I90" t="s">
        <v>193</v>
      </c>
      <c r="J90" t="s">
        <v>66</v>
      </c>
      <c r="K90" s="3">
        <v>1992</v>
      </c>
    </row>
    <row r="91" spans="1:11">
      <c r="A91">
        <v>1</v>
      </c>
      <c r="B91">
        <v>345925.54300000001</v>
      </c>
      <c r="C91">
        <v>3574382.1359999999</v>
      </c>
      <c r="D91">
        <v>153</v>
      </c>
      <c r="E91">
        <v>46</v>
      </c>
      <c r="F91">
        <v>-1.36803382975E-5</v>
      </c>
      <c r="G91">
        <f t="shared" si="1"/>
        <v>-41.741272568732533</v>
      </c>
      <c r="H91" t="s">
        <v>64</v>
      </c>
      <c r="I91" t="s">
        <v>199</v>
      </c>
      <c r="J91" t="s">
        <v>66</v>
      </c>
      <c r="K91" s="3">
        <v>1992</v>
      </c>
    </row>
    <row r="92" spans="1:11">
      <c r="A92">
        <v>1</v>
      </c>
      <c r="B92">
        <v>344820.185</v>
      </c>
      <c r="C92">
        <v>3573500.9249999998</v>
      </c>
      <c r="D92">
        <v>154</v>
      </c>
      <c r="E92">
        <v>42</v>
      </c>
      <c r="F92">
        <v>-1.36803382975E-5</v>
      </c>
      <c r="G92">
        <f t="shared" si="1"/>
        <v>-41.741272568732533</v>
      </c>
      <c r="H92" t="s">
        <v>64</v>
      </c>
      <c r="I92" t="s">
        <v>70</v>
      </c>
      <c r="J92" t="s">
        <v>66</v>
      </c>
      <c r="K92" s="3">
        <v>1992</v>
      </c>
    </row>
    <row r="93" spans="1:11">
      <c r="A93">
        <v>1</v>
      </c>
      <c r="B93">
        <v>347543.11700000003</v>
      </c>
      <c r="C93">
        <v>3574849.7940000002</v>
      </c>
      <c r="D93">
        <v>154</v>
      </c>
      <c r="E93">
        <v>50</v>
      </c>
      <c r="F93">
        <v>-1.36803382975E-5</v>
      </c>
      <c r="G93">
        <f t="shared" si="1"/>
        <v>-41.741272568732533</v>
      </c>
      <c r="H93" t="s">
        <v>64</v>
      </c>
      <c r="I93" t="s">
        <v>78</v>
      </c>
      <c r="J93" t="s">
        <v>66</v>
      </c>
      <c r="K93" s="3">
        <v>1992</v>
      </c>
    </row>
    <row r="94" spans="1:11">
      <c r="A94">
        <v>1</v>
      </c>
      <c r="B94">
        <v>347479.58299999998</v>
      </c>
      <c r="C94">
        <v>3574907.0019999999</v>
      </c>
      <c r="D94">
        <v>154</v>
      </c>
      <c r="E94">
        <v>50</v>
      </c>
      <c r="F94">
        <v>-1.36803382975E-5</v>
      </c>
      <c r="G94">
        <f t="shared" si="1"/>
        <v>-41.741272568732533</v>
      </c>
      <c r="H94" t="s">
        <v>64</v>
      </c>
      <c r="I94" t="s">
        <v>119</v>
      </c>
      <c r="J94" t="s">
        <v>66</v>
      </c>
      <c r="K94" s="3">
        <v>1992</v>
      </c>
    </row>
    <row r="95" spans="1:11">
      <c r="A95">
        <v>1</v>
      </c>
      <c r="B95">
        <v>345888.103</v>
      </c>
      <c r="C95">
        <v>3574128.3859999999</v>
      </c>
      <c r="D95">
        <v>154</v>
      </c>
      <c r="E95">
        <v>45</v>
      </c>
      <c r="F95">
        <v>-1.36803382975E-5</v>
      </c>
      <c r="G95">
        <f t="shared" si="1"/>
        <v>-41.741272568732533</v>
      </c>
      <c r="H95" t="s">
        <v>64</v>
      </c>
      <c r="I95" t="s">
        <v>123</v>
      </c>
      <c r="J95" t="s">
        <v>66</v>
      </c>
      <c r="K95" s="3">
        <v>1992</v>
      </c>
    </row>
    <row r="96" spans="1:11">
      <c r="A96">
        <v>1</v>
      </c>
      <c r="B96">
        <v>348798.04800000001</v>
      </c>
      <c r="C96">
        <v>3575331.7940000002</v>
      </c>
      <c r="D96">
        <v>154</v>
      </c>
      <c r="E96">
        <v>53</v>
      </c>
      <c r="F96">
        <v>-1.36803382975E-5</v>
      </c>
      <c r="G96">
        <f t="shared" si="1"/>
        <v>-41.741272568732533</v>
      </c>
      <c r="H96" t="s">
        <v>64</v>
      </c>
      <c r="I96" t="s">
        <v>131</v>
      </c>
      <c r="J96" t="s">
        <v>66</v>
      </c>
      <c r="K96" s="3">
        <v>1992</v>
      </c>
    </row>
    <row r="97" spans="1:11">
      <c r="A97">
        <v>1</v>
      </c>
      <c r="B97">
        <v>347469.86800000002</v>
      </c>
      <c r="C97">
        <v>3574838.503</v>
      </c>
      <c r="D97">
        <v>154</v>
      </c>
      <c r="E97">
        <v>50</v>
      </c>
      <c r="F97">
        <v>-1.36803382975E-5</v>
      </c>
      <c r="G97">
        <f t="shared" si="1"/>
        <v>-41.741272568732533</v>
      </c>
      <c r="H97" t="s">
        <v>64</v>
      </c>
      <c r="I97" t="s">
        <v>132</v>
      </c>
      <c r="J97" t="s">
        <v>66</v>
      </c>
      <c r="K97" s="3">
        <v>1992</v>
      </c>
    </row>
    <row r="98" spans="1:11">
      <c r="A98">
        <v>1</v>
      </c>
      <c r="B98">
        <v>346229.32900000003</v>
      </c>
      <c r="C98">
        <v>3574326.594</v>
      </c>
      <c r="D98">
        <v>154</v>
      </c>
      <c r="E98">
        <v>46</v>
      </c>
      <c r="F98">
        <v>-1.36803382975E-5</v>
      </c>
      <c r="G98">
        <f t="shared" si="1"/>
        <v>-41.741272568732533</v>
      </c>
      <c r="H98" t="s">
        <v>64</v>
      </c>
      <c r="I98" t="s">
        <v>133</v>
      </c>
      <c r="J98" t="s">
        <v>66</v>
      </c>
      <c r="K98" s="3">
        <v>1992</v>
      </c>
    </row>
    <row r="99" spans="1:11">
      <c r="A99">
        <v>1</v>
      </c>
      <c r="B99">
        <v>345733.86800000002</v>
      </c>
      <c r="C99">
        <v>3574216.7230000002</v>
      </c>
      <c r="D99">
        <v>154</v>
      </c>
      <c r="E99">
        <v>45</v>
      </c>
      <c r="F99">
        <v>-1.36803382975E-5</v>
      </c>
      <c r="G99">
        <f t="shared" si="1"/>
        <v>-41.741272568732533</v>
      </c>
      <c r="H99" t="s">
        <v>64</v>
      </c>
      <c r="I99" t="s">
        <v>134</v>
      </c>
      <c r="J99" t="s">
        <v>66</v>
      </c>
      <c r="K99" s="3">
        <v>1992</v>
      </c>
    </row>
    <row r="100" spans="1:11">
      <c r="A100">
        <v>1</v>
      </c>
      <c r="B100">
        <v>347271.59100000001</v>
      </c>
      <c r="C100">
        <v>3574845.3969999999</v>
      </c>
      <c r="D100">
        <v>154</v>
      </c>
      <c r="E100">
        <v>49</v>
      </c>
      <c r="F100">
        <v>-1.36803382975E-5</v>
      </c>
      <c r="G100">
        <f t="shared" si="1"/>
        <v>-41.741272568732533</v>
      </c>
      <c r="H100" t="s">
        <v>64</v>
      </c>
      <c r="I100" t="s">
        <v>141</v>
      </c>
      <c r="J100" t="s">
        <v>66</v>
      </c>
      <c r="K100" s="3">
        <v>1992</v>
      </c>
    </row>
    <row r="101" spans="1:11">
      <c r="A101">
        <v>1</v>
      </c>
      <c r="B101">
        <v>345803.288</v>
      </c>
      <c r="C101">
        <v>3574030.3190000001</v>
      </c>
      <c r="D101">
        <v>154</v>
      </c>
      <c r="E101">
        <v>45</v>
      </c>
      <c r="F101">
        <v>-1.36803382975E-5</v>
      </c>
      <c r="G101">
        <f t="shared" si="1"/>
        <v>-41.741272568732533</v>
      </c>
      <c r="H101" t="s">
        <v>64</v>
      </c>
      <c r="I101" t="s">
        <v>152</v>
      </c>
      <c r="J101" t="s">
        <v>66</v>
      </c>
      <c r="K101" s="3">
        <v>1992</v>
      </c>
    </row>
    <row r="102" spans="1:11">
      <c r="A102">
        <v>1</v>
      </c>
      <c r="B102">
        <v>347542.01400000002</v>
      </c>
      <c r="C102">
        <v>3574738.855</v>
      </c>
      <c r="D102">
        <v>154</v>
      </c>
      <c r="E102">
        <v>50</v>
      </c>
      <c r="F102">
        <v>-1.36803382975E-5</v>
      </c>
      <c r="G102">
        <f t="shared" si="1"/>
        <v>-41.741272568732533</v>
      </c>
      <c r="H102" t="s">
        <v>64</v>
      </c>
      <c r="I102" t="s">
        <v>162</v>
      </c>
      <c r="J102" t="s">
        <v>66</v>
      </c>
      <c r="K102" s="3">
        <v>1992</v>
      </c>
    </row>
    <row r="103" spans="1:11">
      <c r="A103">
        <v>1</v>
      </c>
      <c r="B103">
        <v>347483.70600000001</v>
      </c>
      <c r="C103">
        <v>3574734.534</v>
      </c>
      <c r="D103">
        <v>154</v>
      </c>
      <c r="E103">
        <v>50</v>
      </c>
      <c r="F103">
        <v>-1.36803382975E-5</v>
      </c>
      <c r="G103">
        <f t="shared" si="1"/>
        <v>-41.741272568732533</v>
      </c>
      <c r="H103" t="s">
        <v>64</v>
      </c>
      <c r="I103" t="s">
        <v>171</v>
      </c>
      <c r="J103" t="s">
        <v>66</v>
      </c>
      <c r="K103" s="3">
        <v>1992</v>
      </c>
    </row>
    <row r="104" spans="1:11">
      <c r="A104">
        <v>1</v>
      </c>
      <c r="B104">
        <v>346731.01299999998</v>
      </c>
      <c r="C104">
        <v>3574561.8139999998</v>
      </c>
      <c r="D104">
        <v>154</v>
      </c>
      <c r="E104">
        <v>48</v>
      </c>
      <c r="F104">
        <v>-1.36803382975E-5</v>
      </c>
      <c r="G104">
        <f t="shared" si="1"/>
        <v>-41.741272568732533</v>
      </c>
      <c r="H104" t="s">
        <v>64</v>
      </c>
      <c r="I104" t="s">
        <v>172</v>
      </c>
      <c r="J104" t="s">
        <v>66</v>
      </c>
      <c r="K104" s="3">
        <v>1992</v>
      </c>
    </row>
    <row r="105" spans="1:11">
      <c r="A105">
        <v>1</v>
      </c>
      <c r="B105">
        <v>346604.25199999998</v>
      </c>
      <c r="C105">
        <v>3574575.1609999998</v>
      </c>
      <c r="D105">
        <v>154</v>
      </c>
      <c r="E105">
        <v>48</v>
      </c>
      <c r="F105">
        <v>-1.36803382975E-5</v>
      </c>
      <c r="G105">
        <f t="shared" si="1"/>
        <v>-41.741272568732533</v>
      </c>
      <c r="H105" t="s">
        <v>64</v>
      </c>
      <c r="I105" t="s">
        <v>190</v>
      </c>
      <c r="J105" t="s">
        <v>66</v>
      </c>
      <c r="K105" s="3">
        <v>1992</v>
      </c>
    </row>
    <row r="106" spans="1:11">
      <c r="A106">
        <v>1</v>
      </c>
      <c r="B106">
        <v>344975.66700000002</v>
      </c>
      <c r="C106">
        <v>3573427.9950000001</v>
      </c>
      <c r="D106">
        <v>155</v>
      </c>
      <c r="E106">
        <v>43</v>
      </c>
      <c r="F106">
        <v>-1.36803382975E-5</v>
      </c>
      <c r="G106">
        <f t="shared" si="1"/>
        <v>-41.741272568732533</v>
      </c>
      <c r="H106" t="s">
        <v>64</v>
      </c>
      <c r="I106" t="s">
        <v>69</v>
      </c>
      <c r="J106" t="s">
        <v>66</v>
      </c>
      <c r="K106" s="3">
        <v>1992</v>
      </c>
    </row>
    <row r="107" spans="1:11">
      <c r="A107">
        <v>1</v>
      </c>
      <c r="B107">
        <v>346789.02100000001</v>
      </c>
      <c r="C107">
        <v>3573984.8590000002</v>
      </c>
      <c r="D107">
        <v>155</v>
      </c>
      <c r="E107">
        <v>47</v>
      </c>
      <c r="F107">
        <v>-1.36803382975E-5</v>
      </c>
      <c r="G107">
        <f t="shared" si="1"/>
        <v>-41.741272568732533</v>
      </c>
      <c r="H107" t="s">
        <v>64</v>
      </c>
      <c r="I107" t="s">
        <v>71</v>
      </c>
      <c r="J107" t="s">
        <v>66</v>
      </c>
      <c r="K107" s="3">
        <v>1992</v>
      </c>
    </row>
    <row r="108" spans="1:11">
      <c r="A108">
        <v>1</v>
      </c>
      <c r="B108">
        <v>347184.435</v>
      </c>
      <c r="C108">
        <v>3574409.2450000001</v>
      </c>
      <c r="D108">
        <v>155</v>
      </c>
      <c r="E108">
        <v>49</v>
      </c>
      <c r="F108">
        <v>-1.36803382975E-5</v>
      </c>
      <c r="G108">
        <f t="shared" si="1"/>
        <v>-41.741272568732533</v>
      </c>
      <c r="H108" t="s">
        <v>64</v>
      </c>
      <c r="I108" t="s">
        <v>74</v>
      </c>
      <c r="J108" t="s">
        <v>66</v>
      </c>
      <c r="K108" s="3">
        <v>1992</v>
      </c>
    </row>
    <row r="109" spans="1:11">
      <c r="A109">
        <v>1</v>
      </c>
      <c r="B109">
        <v>347515.08399999997</v>
      </c>
      <c r="C109">
        <v>3574406.304</v>
      </c>
      <c r="D109">
        <v>155</v>
      </c>
      <c r="E109">
        <v>49</v>
      </c>
      <c r="F109">
        <v>-1.36803382975E-5</v>
      </c>
      <c r="G109">
        <f t="shared" si="1"/>
        <v>-41.741272568732533</v>
      </c>
      <c r="H109" t="s">
        <v>64</v>
      </c>
      <c r="I109" t="s">
        <v>75</v>
      </c>
      <c r="J109" t="s">
        <v>66</v>
      </c>
      <c r="K109" s="3">
        <v>1992</v>
      </c>
    </row>
    <row r="110" spans="1:11">
      <c r="A110">
        <v>1</v>
      </c>
      <c r="B110">
        <v>347369.23200000002</v>
      </c>
      <c r="C110">
        <v>3574324.6379999998</v>
      </c>
      <c r="D110">
        <v>155</v>
      </c>
      <c r="E110">
        <v>49</v>
      </c>
      <c r="F110">
        <v>-1.36803382975E-5</v>
      </c>
      <c r="G110">
        <f t="shared" si="1"/>
        <v>-41.741272568732533</v>
      </c>
      <c r="H110" t="s">
        <v>64</v>
      </c>
      <c r="I110" t="s">
        <v>107</v>
      </c>
      <c r="J110" t="s">
        <v>66</v>
      </c>
      <c r="K110" s="3">
        <v>1992</v>
      </c>
    </row>
    <row r="111" spans="1:11">
      <c r="A111">
        <v>1</v>
      </c>
      <c r="B111">
        <v>345412.41</v>
      </c>
      <c r="C111">
        <v>3573295.6540000001</v>
      </c>
      <c r="D111">
        <v>155</v>
      </c>
      <c r="E111">
        <v>44</v>
      </c>
      <c r="F111">
        <v>-1.36803382975E-5</v>
      </c>
      <c r="G111">
        <f t="shared" si="1"/>
        <v>-41.741272568732533</v>
      </c>
      <c r="H111" t="s">
        <v>64</v>
      </c>
      <c r="I111" t="s">
        <v>112</v>
      </c>
      <c r="J111" t="s">
        <v>66</v>
      </c>
      <c r="K111" s="3">
        <v>1992</v>
      </c>
    </row>
    <row r="112" spans="1:11">
      <c r="A112">
        <v>1</v>
      </c>
      <c r="B112">
        <v>347484.10499999998</v>
      </c>
      <c r="C112">
        <v>3574468.19</v>
      </c>
      <c r="D112">
        <v>155</v>
      </c>
      <c r="E112">
        <v>49</v>
      </c>
      <c r="F112">
        <v>-1.36803382975E-5</v>
      </c>
      <c r="G112">
        <f t="shared" si="1"/>
        <v>-41.741272568732533</v>
      </c>
      <c r="H112" t="s">
        <v>64</v>
      </c>
      <c r="I112" t="s">
        <v>115</v>
      </c>
      <c r="J112" t="s">
        <v>66</v>
      </c>
      <c r="K112" s="3">
        <v>1992</v>
      </c>
    </row>
    <row r="113" spans="1:11">
      <c r="A113">
        <v>1</v>
      </c>
      <c r="B113">
        <v>345224.57799999998</v>
      </c>
      <c r="C113">
        <v>3573188.6430000002</v>
      </c>
      <c r="D113">
        <v>155</v>
      </c>
      <c r="E113">
        <v>43</v>
      </c>
      <c r="F113">
        <v>-1.36803382975E-5</v>
      </c>
      <c r="G113">
        <f t="shared" si="1"/>
        <v>-41.741272568732533</v>
      </c>
      <c r="H113" t="s">
        <v>64</v>
      </c>
      <c r="I113" t="s">
        <v>117</v>
      </c>
      <c r="J113" t="s">
        <v>66</v>
      </c>
      <c r="K113" s="3">
        <v>1992</v>
      </c>
    </row>
    <row r="114" spans="1:11">
      <c r="A114">
        <v>1</v>
      </c>
      <c r="B114">
        <v>346177.54499999998</v>
      </c>
      <c r="C114">
        <v>3573891.6570000001</v>
      </c>
      <c r="D114">
        <v>155</v>
      </c>
      <c r="E114">
        <v>46</v>
      </c>
      <c r="F114">
        <v>-1.36803382975E-5</v>
      </c>
      <c r="G114">
        <f t="shared" si="1"/>
        <v>-41.741272568732533</v>
      </c>
      <c r="H114" t="s">
        <v>64</v>
      </c>
      <c r="I114" t="s">
        <v>121</v>
      </c>
      <c r="J114" t="s">
        <v>66</v>
      </c>
      <c r="K114" s="3">
        <v>1992</v>
      </c>
    </row>
    <row r="115" spans="1:11">
      <c r="A115">
        <v>1</v>
      </c>
      <c r="B115">
        <v>346860.02799999999</v>
      </c>
      <c r="C115">
        <v>3574081.6669999999</v>
      </c>
      <c r="D115">
        <v>155</v>
      </c>
      <c r="E115">
        <v>48</v>
      </c>
      <c r="F115">
        <v>-1.36803382975E-5</v>
      </c>
      <c r="G115">
        <f t="shared" si="1"/>
        <v>-41.741272568732533</v>
      </c>
      <c r="H115" t="s">
        <v>64</v>
      </c>
      <c r="I115" t="s">
        <v>122</v>
      </c>
      <c r="J115" t="s">
        <v>66</v>
      </c>
      <c r="K115" s="3">
        <v>1992</v>
      </c>
    </row>
    <row r="116" spans="1:11">
      <c r="A116">
        <v>1</v>
      </c>
      <c r="B116">
        <v>347465.43800000002</v>
      </c>
      <c r="C116">
        <v>3574582.7310000001</v>
      </c>
      <c r="D116">
        <v>155</v>
      </c>
      <c r="E116">
        <v>50</v>
      </c>
      <c r="F116">
        <v>-1.36803382975E-5</v>
      </c>
      <c r="G116">
        <f t="shared" si="1"/>
        <v>-41.741272568732533</v>
      </c>
      <c r="H116" t="s">
        <v>64</v>
      </c>
      <c r="I116" t="s">
        <v>126</v>
      </c>
      <c r="J116" t="s">
        <v>66</v>
      </c>
      <c r="K116" s="3">
        <v>1992</v>
      </c>
    </row>
    <row r="117" spans="1:11">
      <c r="A117">
        <v>1</v>
      </c>
      <c r="B117">
        <v>347458.48200000002</v>
      </c>
      <c r="C117">
        <v>3574185.5559999999</v>
      </c>
      <c r="D117">
        <v>155</v>
      </c>
      <c r="E117">
        <v>49</v>
      </c>
      <c r="F117">
        <v>-1.36803382975E-5</v>
      </c>
      <c r="G117">
        <f t="shared" si="1"/>
        <v>-41.741272568732533</v>
      </c>
      <c r="H117" t="s">
        <v>64</v>
      </c>
      <c r="I117" t="s">
        <v>129</v>
      </c>
      <c r="J117" t="s">
        <v>66</v>
      </c>
      <c r="K117" s="3">
        <v>1992</v>
      </c>
    </row>
    <row r="118" spans="1:11">
      <c r="A118">
        <v>1</v>
      </c>
      <c r="B118">
        <v>346442.44900000002</v>
      </c>
      <c r="C118">
        <v>3573860.716</v>
      </c>
      <c r="D118">
        <v>155</v>
      </c>
      <c r="E118">
        <v>46</v>
      </c>
      <c r="F118">
        <v>-1.36803382975E-5</v>
      </c>
      <c r="G118">
        <f t="shared" si="1"/>
        <v>-41.741272568732533</v>
      </c>
      <c r="H118" t="s">
        <v>64</v>
      </c>
      <c r="I118" t="s">
        <v>136</v>
      </c>
      <c r="J118" t="s">
        <v>66</v>
      </c>
      <c r="K118" s="3">
        <v>1992</v>
      </c>
    </row>
    <row r="119" spans="1:11">
      <c r="A119">
        <v>1</v>
      </c>
      <c r="B119">
        <v>348868.28100000002</v>
      </c>
      <c r="C119">
        <v>3574963.6290000002</v>
      </c>
      <c r="D119">
        <v>155</v>
      </c>
      <c r="E119">
        <v>53</v>
      </c>
      <c r="F119">
        <v>-1.36803382975E-5</v>
      </c>
      <c r="G119">
        <f t="shared" si="1"/>
        <v>-41.741272568732533</v>
      </c>
      <c r="H119" t="s">
        <v>64</v>
      </c>
      <c r="I119" t="s">
        <v>143</v>
      </c>
      <c r="J119" t="s">
        <v>66</v>
      </c>
      <c r="K119" s="3">
        <v>1992</v>
      </c>
    </row>
    <row r="120" spans="1:11">
      <c r="A120">
        <v>1</v>
      </c>
      <c r="B120">
        <v>345527.12</v>
      </c>
      <c r="C120">
        <v>3573686.6129999999</v>
      </c>
      <c r="D120">
        <v>155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145</v>
      </c>
      <c r="J120" t="s">
        <v>66</v>
      </c>
      <c r="K120" s="3">
        <v>1992</v>
      </c>
    </row>
    <row r="121" spans="1:11">
      <c r="A121">
        <v>1</v>
      </c>
      <c r="B121">
        <v>344924.41700000002</v>
      </c>
      <c r="C121">
        <v>3573042.0109999999</v>
      </c>
      <c r="D121">
        <v>155</v>
      </c>
      <c r="E121">
        <v>42</v>
      </c>
      <c r="F121">
        <v>-1.36803382975E-5</v>
      </c>
      <c r="G121">
        <f t="shared" si="1"/>
        <v>-41.741272568732533</v>
      </c>
      <c r="H121" t="s">
        <v>64</v>
      </c>
      <c r="I121" t="s">
        <v>151</v>
      </c>
      <c r="J121" t="s">
        <v>66</v>
      </c>
      <c r="K121" s="3">
        <v>1992</v>
      </c>
    </row>
    <row r="122" spans="1:11">
      <c r="A122">
        <v>1</v>
      </c>
      <c r="B122">
        <v>347682.22499999998</v>
      </c>
      <c r="C122">
        <v>3574366.111</v>
      </c>
      <c r="D122">
        <v>155</v>
      </c>
      <c r="E122">
        <v>50</v>
      </c>
      <c r="F122">
        <v>-1.36803382975E-5</v>
      </c>
      <c r="G122">
        <f t="shared" si="1"/>
        <v>-41.741272568732533</v>
      </c>
      <c r="H122" t="s">
        <v>64</v>
      </c>
      <c r="I122" t="s">
        <v>156</v>
      </c>
      <c r="J122" t="s">
        <v>66</v>
      </c>
      <c r="K122" s="3">
        <v>1992</v>
      </c>
    </row>
    <row r="123" spans="1:11">
      <c r="A123">
        <v>1</v>
      </c>
      <c r="B123">
        <v>347816.51299999998</v>
      </c>
      <c r="C123">
        <v>3574361.173</v>
      </c>
      <c r="D123">
        <v>155</v>
      </c>
      <c r="E123">
        <v>50</v>
      </c>
      <c r="F123">
        <v>-1.36803382975E-5</v>
      </c>
      <c r="G123">
        <f t="shared" si="1"/>
        <v>-41.741272568732533</v>
      </c>
      <c r="H123" t="s">
        <v>64</v>
      </c>
      <c r="I123" t="s">
        <v>158</v>
      </c>
      <c r="J123" t="s">
        <v>66</v>
      </c>
      <c r="K123" s="3">
        <v>1992</v>
      </c>
    </row>
    <row r="124" spans="1:11">
      <c r="A124">
        <v>1</v>
      </c>
      <c r="B124">
        <v>345866.86200000002</v>
      </c>
      <c r="C124">
        <v>3573456.87</v>
      </c>
      <c r="D124">
        <v>155</v>
      </c>
      <c r="E124">
        <v>45</v>
      </c>
      <c r="F124">
        <v>-1.36803382975E-5</v>
      </c>
      <c r="G124">
        <f t="shared" si="1"/>
        <v>-41.741272568732533</v>
      </c>
      <c r="H124" t="s">
        <v>64</v>
      </c>
      <c r="I124" t="s">
        <v>170</v>
      </c>
      <c r="J124" t="s">
        <v>66</v>
      </c>
      <c r="K124" s="3">
        <v>1992</v>
      </c>
    </row>
    <row r="125" spans="1:11">
      <c r="A125">
        <v>1</v>
      </c>
      <c r="B125">
        <v>346461.48</v>
      </c>
      <c r="C125">
        <v>3574035.5240000002</v>
      </c>
      <c r="D125">
        <v>155</v>
      </c>
      <c r="E125">
        <v>47</v>
      </c>
      <c r="F125">
        <v>-1.36803382975E-5</v>
      </c>
      <c r="G125">
        <f t="shared" si="1"/>
        <v>-41.741272568732533</v>
      </c>
      <c r="H125" t="s">
        <v>64</v>
      </c>
      <c r="I125" t="s">
        <v>175</v>
      </c>
      <c r="J125" t="s">
        <v>66</v>
      </c>
      <c r="K125" s="3">
        <v>1992</v>
      </c>
    </row>
    <row r="126" spans="1:11">
      <c r="A126">
        <v>1</v>
      </c>
      <c r="B126">
        <v>346252.72899999999</v>
      </c>
      <c r="C126">
        <v>3573660.4360000002</v>
      </c>
      <c r="D126">
        <v>155</v>
      </c>
      <c r="E126">
        <v>46</v>
      </c>
      <c r="F126">
        <v>-1.36803382975E-5</v>
      </c>
      <c r="G126">
        <f t="shared" si="1"/>
        <v>-41.741272568732533</v>
      </c>
      <c r="H126" t="s">
        <v>64</v>
      </c>
      <c r="I126" t="s">
        <v>185</v>
      </c>
      <c r="J126" t="s">
        <v>66</v>
      </c>
      <c r="K126" s="3">
        <v>1992</v>
      </c>
    </row>
    <row r="127" spans="1:11">
      <c r="A127">
        <v>1</v>
      </c>
      <c r="B127">
        <v>347564.55599999998</v>
      </c>
      <c r="C127">
        <v>3574492.5890000002</v>
      </c>
      <c r="D127">
        <v>155</v>
      </c>
      <c r="E127">
        <v>50</v>
      </c>
      <c r="F127">
        <v>-1.36803382975E-5</v>
      </c>
      <c r="G127">
        <f t="shared" si="1"/>
        <v>-41.741272568732533</v>
      </c>
      <c r="H127" t="s">
        <v>64</v>
      </c>
      <c r="I127" t="s">
        <v>187</v>
      </c>
      <c r="J127" t="s">
        <v>66</v>
      </c>
      <c r="K127" s="3">
        <v>1992</v>
      </c>
    </row>
    <row r="128" spans="1:11">
      <c r="A128">
        <v>1</v>
      </c>
      <c r="B128">
        <v>346851.61700000003</v>
      </c>
      <c r="C128">
        <v>3574000.7319999998</v>
      </c>
      <c r="D128">
        <v>155</v>
      </c>
      <c r="E128">
        <v>48</v>
      </c>
      <c r="F128">
        <v>-1.36803382975E-5</v>
      </c>
      <c r="G128">
        <f t="shared" si="1"/>
        <v>-41.741272568732533</v>
      </c>
      <c r="H128" t="s">
        <v>64</v>
      </c>
      <c r="I128" t="s">
        <v>191</v>
      </c>
      <c r="J128" t="s">
        <v>66</v>
      </c>
      <c r="K128" s="3">
        <v>1992</v>
      </c>
    </row>
    <row r="129" spans="1:11">
      <c r="A129">
        <v>1</v>
      </c>
      <c r="B129">
        <v>345911.79300000001</v>
      </c>
      <c r="C129">
        <v>3573859.6349999998</v>
      </c>
      <c r="D129">
        <v>155</v>
      </c>
      <c r="E129">
        <v>45</v>
      </c>
      <c r="F129">
        <v>-1.36803382975E-5</v>
      </c>
      <c r="G129">
        <f t="shared" si="1"/>
        <v>-41.741272568732533</v>
      </c>
      <c r="H129" t="s">
        <v>64</v>
      </c>
      <c r="I129" t="s">
        <v>196</v>
      </c>
      <c r="J129" t="s">
        <v>66</v>
      </c>
      <c r="K129" s="3">
        <v>1992</v>
      </c>
    </row>
    <row r="130" spans="1:11">
      <c r="A130">
        <v>1</v>
      </c>
      <c r="B130">
        <v>345815.73599999998</v>
      </c>
      <c r="C130">
        <v>3573620.8089999999</v>
      </c>
      <c r="D130">
        <v>155</v>
      </c>
      <c r="E130">
        <v>45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202</v>
      </c>
      <c r="J130" t="s">
        <v>66</v>
      </c>
      <c r="K130" s="3">
        <v>1992</v>
      </c>
    </row>
    <row r="131" spans="1:11">
      <c r="A131">
        <v>1</v>
      </c>
      <c r="B131">
        <v>348697.52299999999</v>
      </c>
      <c r="C131">
        <v>3574379.7820000001</v>
      </c>
      <c r="D131">
        <v>156</v>
      </c>
      <c r="E131">
        <v>52</v>
      </c>
      <c r="F131">
        <v>-1.36803382975E-5</v>
      </c>
      <c r="G131">
        <f t="shared" si="2"/>
        <v>-41.741272568732533</v>
      </c>
      <c r="H131" t="s">
        <v>64</v>
      </c>
      <c r="I131" t="s">
        <v>73</v>
      </c>
      <c r="J131" t="s">
        <v>66</v>
      </c>
      <c r="K131" s="3">
        <v>1992</v>
      </c>
    </row>
    <row r="132" spans="1:11">
      <c r="A132">
        <v>1</v>
      </c>
      <c r="B132">
        <v>347782.53399999999</v>
      </c>
      <c r="C132">
        <v>3574240.93</v>
      </c>
      <c r="D132">
        <v>156</v>
      </c>
      <c r="E132">
        <v>50</v>
      </c>
      <c r="F132">
        <v>-1.36803382975E-5</v>
      </c>
      <c r="G132">
        <f t="shared" si="2"/>
        <v>-41.741272568732533</v>
      </c>
      <c r="H132" t="s">
        <v>64</v>
      </c>
      <c r="I132" t="s">
        <v>108</v>
      </c>
      <c r="J132" t="s">
        <v>66</v>
      </c>
      <c r="K132" s="3">
        <v>1992</v>
      </c>
    </row>
    <row r="133" spans="1:11">
      <c r="A133">
        <v>1</v>
      </c>
      <c r="B133">
        <v>346315.783</v>
      </c>
      <c r="C133">
        <v>3573225.2850000001</v>
      </c>
      <c r="D133">
        <v>156</v>
      </c>
      <c r="E133">
        <v>46</v>
      </c>
      <c r="F133">
        <v>-1.36803382975E-5</v>
      </c>
      <c r="G133">
        <f t="shared" si="2"/>
        <v>-41.741272568732533</v>
      </c>
      <c r="H133" t="s">
        <v>64</v>
      </c>
      <c r="I133" t="s">
        <v>110</v>
      </c>
      <c r="J133" t="s">
        <v>66</v>
      </c>
      <c r="K133" s="3">
        <v>1992</v>
      </c>
    </row>
    <row r="134" spans="1:11">
      <c r="A134">
        <v>1</v>
      </c>
      <c r="B134">
        <v>345654.30300000001</v>
      </c>
      <c r="C134">
        <v>3573297.5869999998</v>
      </c>
      <c r="D134">
        <v>156</v>
      </c>
      <c r="E134">
        <v>44</v>
      </c>
      <c r="F134">
        <v>-1.36803382975E-5</v>
      </c>
      <c r="G134">
        <f t="shared" si="2"/>
        <v>-41.741272568732533</v>
      </c>
      <c r="H134" t="s">
        <v>64</v>
      </c>
      <c r="I134" t="s">
        <v>113</v>
      </c>
      <c r="J134" t="s">
        <v>66</v>
      </c>
      <c r="K134" s="3">
        <v>1992</v>
      </c>
    </row>
    <row r="135" spans="1:11">
      <c r="A135">
        <v>1</v>
      </c>
      <c r="B135">
        <v>347889.60499999998</v>
      </c>
      <c r="C135">
        <v>3574221.8119999999</v>
      </c>
      <c r="D135">
        <v>156</v>
      </c>
      <c r="E135">
        <v>50</v>
      </c>
      <c r="F135">
        <v>-1.36803382975E-5</v>
      </c>
      <c r="G135">
        <f t="shared" si="2"/>
        <v>-41.741272568732533</v>
      </c>
      <c r="H135" t="s">
        <v>64</v>
      </c>
      <c r="I135" t="s">
        <v>130</v>
      </c>
      <c r="J135" t="s">
        <v>66</v>
      </c>
      <c r="K135" s="3">
        <v>1992</v>
      </c>
    </row>
    <row r="136" spans="1:11">
      <c r="A136">
        <v>1</v>
      </c>
      <c r="B136">
        <v>344988.13400000002</v>
      </c>
      <c r="C136">
        <v>3572686.6159999999</v>
      </c>
      <c r="D136">
        <v>156</v>
      </c>
      <c r="E136">
        <v>42</v>
      </c>
      <c r="F136">
        <v>-1.36803382975E-5</v>
      </c>
      <c r="G136">
        <f t="shared" si="2"/>
        <v>-41.741272568732533</v>
      </c>
      <c r="H136" t="s">
        <v>64</v>
      </c>
      <c r="I136" t="s">
        <v>137</v>
      </c>
      <c r="J136" t="s">
        <v>66</v>
      </c>
      <c r="K136" s="3">
        <v>1992</v>
      </c>
    </row>
    <row r="137" spans="1:11">
      <c r="A137">
        <v>1</v>
      </c>
      <c r="B137">
        <v>349036.84899999999</v>
      </c>
      <c r="C137">
        <v>3574764.9550000001</v>
      </c>
      <c r="D137">
        <v>156</v>
      </c>
      <c r="E137">
        <v>53</v>
      </c>
      <c r="F137">
        <v>-1.36803382975E-5</v>
      </c>
      <c r="G137">
        <f t="shared" si="2"/>
        <v>-41.741272568732533</v>
      </c>
      <c r="H137" t="s">
        <v>64</v>
      </c>
      <c r="I137" t="s">
        <v>138</v>
      </c>
      <c r="J137" t="s">
        <v>66</v>
      </c>
      <c r="K137" s="3">
        <v>1992</v>
      </c>
    </row>
    <row r="138" spans="1:11">
      <c r="A138">
        <v>1</v>
      </c>
      <c r="B138">
        <v>345250.20699999999</v>
      </c>
      <c r="C138">
        <v>3572935.7960000001</v>
      </c>
      <c r="D138">
        <v>156</v>
      </c>
      <c r="E138">
        <v>43</v>
      </c>
      <c r="F138">
        <v>-1.36803382975E-5</v>
      </c>
      <c r="G138">
        <f t="shared" si="2"/>
        <v>-41.741272568732533</v>
      </c>
      <c r="H138" t="s">
        <v>64</v>
      </c>
      <c r="I138" t="s">
        <v>140</v>
      </c>
      <c r="J138" t="s">
        <v>66</v>
      </c>
      <c r="K138" s="3">
        <v>1992</v>
      </c>
    </row>
    <row r="139" spans="1:11">
      <c r="A139">
        <v>1</v>
      </c>
      <c r="B139">
        <v>346866.25900000002</v>
      </c>
      <c r="C139">
        <v>3573537.5789999999</v>
      </c>
      <c r="D139">
        <v>156</v>
      </c>
      <c r="E139">
        <v>47</v>
      </c>
      <c r="F139">
        <v>-1.36803382975E-5</v>
      </c>
      <c r="G139">
        <f t="shared" si="2"/>
        <v>-41.741272568732533</v>
      </c>
      <c r="H139" t="s">
        <v>64</v>
      </c>
      <c r="I139" t="s">
        <v>149</v>
      </c>
      <c r="J139" t="s">
        <v>66</v>
      </c>
      <c r="K139" s="3">
        <v>1992</v>
      </c>
    </row>
    <row r="140" spans="1:11">
      <c r="A140">
        <v>1</v>
      </c>
      <c r="B140">
        <v>345868.71100000001</v>
      </c>
      <c r="C140">
        <v>3573115.3429999999</v>
      </c>
      <c r="D140">
        <v>156</v>
      </c>
      <c r="E140">
        <v>44</v>
      </c>
      <c r="F140">
        <v>-1.36803382975E-5</v>
      </c>
      <c r="G140">
        <f t="shared" si="2"/>
        <v>-41.741272568732533</v>
      </c>
      <c r="H140" t="s">
        <v>64</v>
      </c>
      <c r="I140" t="s">
        <v>153</v>
      </c>
      <c r="J140" t="s">
        <v>66</v>
      </c>
      <c r="K140" s="3">
        <v>1992</v>
      </c>
    </row>
    <row r="141" spans="1:11">
      <c r="A141">
        <v>1</v>
      </c>
      <c r="B141">
        <v>345612.68699999998</v>
      </c>
      <c r="C141">
        <v>3573244.5959999999</v>
      </c>
      <c r="D141">
        <v>156</v>
      </c>
      <c r="E141">
        <v>44</v>
      </c>
      <c r="F141">
        <v>-1.36803382975E-5</v>
      </c>
      <c r="G141">
        <f t="shared" si="2"/>
        <v>-41.741272568732533</v>
      </c>
      <c r="H141" t="s">
        <v>64</v>
      </c>
      <c r="I141" t="s">
        <v>154</v>
      </c>
      <c r="J141" t="s">
        <v>66</v>
      </c>
      <c r="K141" s="3">
        <v>1992</v>
      </c>
    </row>
    <row r="142" spans="1:11">
      <c r="A142">
        <v>1</v>
      </c>
      <c r="B142">
        <v>348839.29599999997</v>
      </c>
      <c r="C142">
        <v>3574627.9029999999</v>
      </c>
      <c r="D142">
        <v>156</v>
      </c>
      <c r="E142">
        <v>53</v>
      </c>
      <c r="F142">
        <v>-1.36803382975E-5</v>
      </c>
      <c r="G142">
        <f t="shared" si="2"/>
        <v>-41.741272568732533</v>
      </c>
      <c r="H142" t="s">
        <v>64</v>
      </c>
      <c r="I142" t="s">
        <v>160</v>
      </c>
      <c r="J142" t="s">
        <v>66</v>
      </c>
      <c r="K142" s="3">
        <v>1992</v>
      </c>
    </row>
    <row r="143" spans="1:11">
      <c r="A143">
        <v>1</v>
      </c>
      <c r="B143">
        <v>345707.82400000002</v>
      </c>
      <c r="C143">
        <v>3572940.2829999998</v>
      </c>
      <c r="D143">
        <v>156</v>
      </c>
      <c r="E143">
        <v>44</v>
      </c>
      <c r="F143">
        <v>-1.36803382975E-5</v>
      </c>
      <c r="G143">
        <f t="shared" si="2"/>
        <v>-41.741272568732533</v>
      </c>
      <c r="H143" t="s">
        <v>64</v>
      </c>
      <c r="I143" t="s">
        <v>164</v>
      </c>
      <c r="J143" t="s">
        <v>66</v>
      </c>
      <c r="K143" s="3">
        <v>1992</v>
      </c>
    </row>
    <row r="144" spans="1:11">
      <c r="A144">
        <v>1</v>
      </c>
      <c r="B144">
        <v>345760.18699999998</v>
      </c>
      <c r="C144">
        <v>3573075.2960000001</v>
      </c>
      <c r="D144">
        <v>156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168</v>
      </c>
      <c r="J144" t="s">
        <v>66</v>
      </c>
      <c r="K144" s="3">
        <v>1992</v>
      </c>
    </row>
    <row r="145" spans="1:11">
      <c r="A145">
        <v>1</v>
      </c>
      <c r="B145">
        <v>348987.79100000003</v>
      </c>
      <c r="C145">
        <v>3574769.5750000002</v>
      </c>
      <c r="D145">
        <v>156</v>
      </c>
      <c r="E145">
        <v>53</v>
      </c>
      <c r="F145">
        <v>-1.36803382975E-5</v>
      </c>
      <c r="G145">
        <f t="shared" si="2"/>
        <v>-41.741272568732533</v>
      </c>
      <c r="H145" t="s">
        <v>64</v>
      </c>
      <c r="I145" t="s">
        <v>177</v>
      </c>
      <c r="J145" t="s">
        <v>66</v>
      </c>
      <c r="K145" s="3">
        <v>1992</v>
      </c>
    </row>
    <row r="146" spans="1:11">
      <c r="A146">
        <v>1</v>
      </c>
      <c r="B146">
        <v>346579.96</v>
      </c>
      <c r="C146">
        <v>3573566.7489999998</v>
      </c>
      <c r="D146">
        <v>156</v>
      </c>
      <c r="E146">
        <v>46</v>
      </c>
      <c r="F146">
        <v>-1.36803382975E-5</v>
      </c>
      <c r="G146">
        <f t="shared" si="2"/>
        <v>-41.741272568732533</v>
      </c>
      <c r="H146" t="s">
        <v>64</v>
      </c>
      <c r="I146" t="s">
        <v>183</v>
      </c>
      <c r="J146" t="s">
        <v>66</v>
      </c>
      <c r="K146" s="3">
        <v>1992</v>
      </c>
    </row>
    <row r="147" spans="1:11">
      <c r="A147">
        <v>1</v>
      </c>
      <c r="B147">
        <v>345928.027</v>
      </c>
      <c r="C147">
        <v>3573323.83</v>
      </c>
      <c r="D147">
        <v>156</v>
      </c>
      <c r="E147">
        <v>45</v>
      </c>
      <c r="F147">
        <v>-1.36803382975E-5</v>
      </c>
      <c r="G147">
        <f t="shared" si="2"/>
        <v>-41.741272568732533</v>
      </c>
      <c r="H147" t="s">
        <v>64</v>
      </c>
      <c r="I147" t="s">
        <v>188</v>
      </c>
      <c r="J147" t="s">
        <v>66</v>
      </c>
      <c r="K147" s="3">
        <v>1992</v>
      </c>
    </row>
    <row r="148" spans="1:11">
      <c r="A148">
        <v>1</v>
      </c>
      <c r="B148">
        <v>347925.98499999999</v>
      </c>
      <c r="C148">
        <v>3574178.7050000001</v>
      </c>
      <c r="D148">
        <v>156</v>
      </c>
      <c r="E148">
        <v>50</v>
      </c>
      <c r="F148">
        <v>-1.36803382975E-5</v>
      </c>
      <c r="G148">
        <f t="shared" si="2"/>
        <v>-41.741272568732533</v>
      </c>
      <c r="H148" t="s">
        <v>64</v>
      </c>
      <c r="I148" t="s">
        <v>192</v>
      </c>
      <c r="J148" t="s">
        <v>66</v>
      </c>
      <c r="K148" s="3">
        <v>1992</v>
      </c>
    </row>
    <row r="149" spans="1:11">
      <c r="A149">
        <v>1</v>
      </c>
      <c r="B149">
        <v>349202.98800000001</v>
      </c>
      <c r="C149">
        <v>3574236.99</v>
      </c>
      <c r="D149">
        <v>157</v>
      </c>
      <c r="E149">
        <v>53</v>
      </c>
      <c r="F149">
        <v>-1.36803382975E-5</v>
      </c>
      <c r="G149">
        <f t="shared" si="2"/>
        <v>-41.741272568732533</v>
      </c>
      <c r="H149" t="s">
        <v>64</v>
      </c>
      <c r="I149" t="s">
        <v>105</v>
      </c>
      <c r="J149" t="s">
        <v>66</v>
      </c>
      <c r="K149" s="3">
        <v>1992</v>
      </c>
    </row>
    <row r="150" spans="1:11">
      <c r="A150">
        <v>1</v>
      </c>
      <c r="B150">
        <v>348771.60700000002</v>
      </c>
      <c r="C150">
        <v>3574204.594</v>
      </c>
      <c r="D150">
        <v>157</v>
      </c>
      <c r="E150">
        <v>52</v>
      </c>
      <c r="F150">
        <v>-1.36803382975E-5</v>
      </c>
      <c r="G150">
        <f t="shared" si="2"/>
        <v>-41.741272568732533</v>
      </c>
      <c r="H150" t="s">
        <v>64</v>
      </c>
      <c r="I150" t="s">
        <v>124</v>
      </c>
      <c r="J150" t="s">
        <v>66</v>
      </c>
      <c r="K150" s="3">
        <v>1992</v>
      </c>
    </row>
    <row r="151" spans="1:11">
      <c r="A151">
        <v>1</v>
      </c>
      <c r="B151">
        <v>347143.18599999999</v>
      </c>
      <c r="C151">
        <v>3573544.4950000001</v>
      </c>
      <c r="D151">
        <v>157</v>
      </c>
      <c r="E151">
        <v>48</v>
      </c>
      <c r="F151">
        <v>-1.36803382975E-5</v>
      </c>
      <c r="G151">
        <f t="shared" si="2"/>
        <v>-41.741272568732533</v>
      </c>
      <c r="H151" t="s">
        <v>64</v>
      </c>
      <c r="I151" t="s">
        <v>148</v>
      </c>
      <c r="J151" t="s">
        <v>66</v>
      </c>
      <c r="K151" s="3">
        <v>1992</v>
      </c>
    </row>
    <row r="152" spans="1:11">
      <c r="A152">
        <v>1</v>
      </c>
      <c r="B152">
        <v>348843.90899999999</v>
      </c>
      <c r="C152">
        <v>3574072.673</v>
      </c>
      <c r="D152">
        <v>157</v>
      </c>
      <c r="E152">
        <v>52</v>
      </c>
      <c r="F152">
        <v>-1.36803382975E-5</v>
      </c>
      <c r="G152">
        <f t="shared" si="2"/>
        <v>-41.741272568732533</v>
      </c>
      <c r="H152" t="s">
        <v>64</v>
      </c>
      <c r="I152" t="s">
        <v>159</v>
      </c>
      <c r="J152" t="s">
        <v>66</v>
      </c>
      <c r="K152" s="3">
        <v>1992</v>
      </c>
    </row>
    <row r="153" spans="1:11">
      <c r="A153">
        <v>1</v>
      </c>
      <c r="B153">
        <v>347195.79499999998</v>
      </c>
      <c r="C153">
        <v>3573576.43</v>
      </c>
      <c r="D153">
        <v>157</v>
      </c>
      <c r="E153">
        <v>48</v>
      </c>
      <c r="F153">
        <v>-1.36803382975E-5</v>
      </c>
      <c r="G153">
        <f t="shared" si="2"/>
        <v>-41.741272568732533</v>
      </c>
      <c r="H153" t="s">
        <v>64</v>
      </c>
      <c r="I153" t="s">
        <v>165</v>
      </c>
      <c r="J153" t="s">
        <v>66</v>
      </c>
      <c r="K153" s="3">
        <v>1992</v>
      </c>
    </row>
    <row r="154" spans="1:11">
      <c r="A154">
        <v>1</v>
      </c>
      <c r="B154">
        <v>345914.43699999998</v>
      </c>
      <c r="C154">
        <v>3572922.7960000001</v>
      </c>
      <c r="D154">
        <v>157</v>
      </c>
      <c r="E154">
        <v>44</v>
      </c>
      <c r="F154">
        <v>-1.36803382975E-5</v>
      </c>
      <c r="G154">
        <f t="shared" si="2"/>
        <v>-41.741272568732533</v>
      </c>
      <c r="H154" t="s">
        <v>64</v>
      </c>
      <c r="I154" t="s">
        <v>182</v>
      </c>
      <c r="J154" t="s">
        <v>66</v>
      </c>
      <c r="K154" s="3">
        <v>1992</v>
      </c>
    </row>
    <row r="155" spans="1:11">
      <c r="A155">
        <v>1</v>
      </c>
      <c r="B155">
        <v>345838.31400000001</v>
      </c>
      <c r="C155">
        <v>3572769.6</v>
      </c>
      <c r="D155">
        <v>157</v>
      </c>
      <c r="E155">
        <v>44</v>
      </c>
      <c r="F155">
        <v>-1.36803382975E-5</v>
      </c>
      <c r="G155">
        <f t="shared" si="2"/>
        <v>-41.741272568732533</v>
      </c>
      <c r="H155" t="s">
        <v>64</v>
      </c>
      <c r="I155" t="s">
        <v>200</v>
      </c>
      <c r="J155" t="s">
        <v>66</v>
      </c>
      <c r="K155" s="3">
        <v>1992</v>
      </c>
    </row>
    <row r="156" spans="1:11">
      <c r="A156">
        <v>1</v>
      </c>
      <c r="B156">
        <v>348937.86200000002</v>
      </c>
      <c r="C156">
        <v>3573908.7889999999</v>
      </c>
      <c r="D156">
        <v>158</v>
      </c>
      <c r="E156">
        <v>52</v>
      </c>
      <c r="F156">
        <v>-1.36803382975E-5</v>
      </c>
      <c r="G156">
        <f t="shared" si="2"/>
        <v>-41.741272568732533</v>
      </c>
      <c r="H156" t="s">
        <v>64</v>
      </c>
      <c r="I156" t="s">
        <v>109</v>
      </c>
      <c r="J156" t="s">
        <v>66</v>
      </c>
      <c r="K156" s="3">
        <v>1992</v>
      </c>
    </row>
    <row r="157" spans="1:11">
      <c r="A157">
        <v>1</v>
      </c>
      <c r="B157">
        <v>345323.25</v>
      </c>
      <c r="C157">
        <v>3572059.7650000001</v>
      </c>
      <c r="D157">
        <v>158</v>
      </c>
      <c r="E157">
        <v>42</v>
      </c>
      <c r="F157">
        <v>-1.36803382975E-5</v>
      </c>
      <c r="G157">
        <f t="shared" si="2"/>
        <v>-41.741272568732533</v>
      </c>
      <c r="H157" t="s">
        <v>64</v>
      </c>
      <c r="I157" t="s">
        <v>116</v>
      </c>
      <c r="J157" t="s">
        <v>66</v>
      </c>
      <c r="K157" s="3">
        <v>1992</v>
      </c>
    </row>
    <row r="158" spans="1:11">
      <c r="A158">
        <v>1</v>
      </c>
      <c r="B158">
        <v>346016.37</v>
      </c>
      <c r="C158">
        <v>3572397.4419999998</v>
      </c>
      <c r="D158">
        <v>158</v>
      </c>
      <c r="E158">
        <v>44</v>
      </c>
      <c r="F158">
        <v>-1.36803382975E-5</v>
      </c>
      <c r="G158">
        <f t="shared" si="2"/>
        <v>-41.741272568732533</v>
      </c>
      <c r="H158" t="s">
        <v>64</v>
      </c>
      <c r="I158" t="s">
        <v>128</v>
      </c>
      <c r="J158" t="s">
        <v>66</v>
      </c>
      <c r="K158" s="3">
        <v>1992</v>
      </c>
    </row>
    <row r="159" spans="1:11">
      <c r="A159">
        <v>1</v>
      </c>
      <c r="B159">
        <v>345720.68</v>
      </c>
      <c r="C159">
        <v>3572405.4890000001</v>
      </c>
      <c r="D159">
        <v>158</v>
      </c>
      <c r="E159">
        <v>43</v>
      </c>
      <c r="F159">
        <v>-1.36803382975E-5</v>
      </c>
      <c r="G159">
        <f t="shared" si="2"/>
        <v>-41.741272568732533</v>
      </c>
      <c r="H159" t="s">
        <v>64</v>
      </c>
      <c r="I159" t="s">
        <v>135</v>
      </c>
      <c r="J159" t="s">
        <v>66</v>
      </c>
      <c r="K159" s="3">
        <v>1992</v>
      </c>
    </row>
    <row r="160" spans="1:11">
      <c r="A160">
        <v>1</v>
      </c>
      <c r="B160">
        <v>345480.96000000002</v>
      </c>
      <c r="C160">
        <v>3572204.1609999998</v>
      </c>
      <c r="D160">
        <v>158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178</v>
      </c>
      <c r="J160" t="s">
        <v>66</v>
      </c>
      <c r="K160" s="3">
        <v>1992</v>
      </c>
    </row>
    <row r="161" spans="1:11">
      <c r="A161">
        <v>1</v>
      </c>
      <c r="B161">
        <v>345417.07799999998</v>
      </c>
      <c r="C161">
        <v>3572146.62</v>
      </c>
      <c r="D161">
        <v>158</v>
      </c>
      <c r="E161">
        <v>42</v>
      </c>
      <c r="F161">
        <v>-1.36803382975E-5</v>
      </c>
      <c r="G161">
        <f t="shared" si="2"/>
        <v>-41.741272568732533</v>
      </c>
      <c r="H161" t="s">
        <v>64</v>
      </c>
      <c r="I161" t="s">
        <v>179</v>
      </c>
      <c r="J161" t="s">
        <v>66</v>
      </c>
      <c r="K161" s="3">
        <v>1992</v>
      </c>
    </row>
    <row r="162" spans="1:11">
      <c r="A162">
        <v>1</v>
      </c>
      <c r="B162">
        <v>345719.95199999999</v>
      </c>
      <c r="C162">
        <v>3572107.5980000002</v>
      </c>
      <c r="D162">
        <v>158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197</v>
      </c>
      <c r="J162" t="s">
        <v>66</v>
      </c>
      <c r="K162" s="3">
        <v>1992</v>
      </c>
    </row>
    <row r="163" spans="1:11">
      <c r="A163">
        <v>1</v>
      </c>
      <c r="B163">
        <v>345393.91100000002</v>
      </c>
      <c r="C163">
        <v>3572417.8790000002</v>
      </c>
      <c r="D163">
        <v>158</v>
      </c>
      <c r="E163">
        <v>43</v>
      </c>
      <c r="F163">
        <v>-1.36803382975E-5</v>
      </c>
      <c r="G163">
        <f t="shared" si="2"/>
        <v>-41.741272568732533</v>
      </c>
      <c r="H163" t="s">
        <v>64</v>
      </c>
      <c r="I163" t="s">
        <v>201</v>
      </c>
      <c r="J163" t="s">
        <v>66</v>
      </c>
      <c r="K163" s="3">
        <v>1992</v>
      </c>
    </row>
    <row r="164" spans="1:11">
      <c r="A164">
        <v>1</v>
      </c>
      <c r="B164">
        <v>345897.40299999999</v>
      </c>
      <c r="C164">
        <v>3571811.0040000002</v>
      </c>
      <c r="D164">
        <v>159</v>
      </c>
      <c r="E164">
        <v>43</v>
      </c>
      <c r="F164">
        <v>-1.36803382975E-5</v>
      </c>
      <c r="G164">
        <f t="shared" si="2"/>
        <v>-41.741272568732533</v>
      </c>
      <c r="H164" t="s">
        <v>64</v>
      </c>
      <c r="I164" t="s">
        <v>114</v>
      </c>
      <c r="J164" t="s">
        <v>66</v>
      </c>
      <c r="K164" s="3">
        <v>1992</v>
      </c>
    </row>
    <row r="165" spans="1:11">
      <c r="A165">
        <v>1</v>
      </c>
      <c r="B165">
        <v>345438.93</v>
      </c>
      <c r="C165">
        <v>3571791.875</v>
      </c>
      <c r="D165">
        <v>159</v>
      </c>
      <c r="E165">
        <v>43</v>
      </c>
      <c r="F165">
        <v>-1.36803382975E-5</v>
      </c>
      <c r="G165">
        <f t="shared" si="2"/>
        <v>-41.741272568732533</v>
      </c>
      <c r="H165" t="s">
        <v>64</v>
      </c>
      <c r="I165" t="s">
        <v>120</v>
      </c>
      <c r="J165" t="s">
        <v>66</v>
      </c>
      <c r="K165" s="3">
        <v>1992</v>
      </c>
    </row>
    <row r="166" spans="1:11">
      <c r="A166">
        <v>1</v>
      </c>
      <c r="B166">
        <v>346287.95500000002</v>
      </c>
      <c r="C166">
        <v>3572073.3459999999</v>
      </c>
      <c r="D166">
        <v>159</v>
      </c>
      <c r="E166">
        <v>44</v>
      </c>
      <c r="F166">
        <v>-1.36803382975E-5</v>
      </c>
      <c r="G166">
        <f t="shared" si="2"/>
        <v>-41.741272568732533</v>
      </c>
      <c r="H166" t="s">
        <v>64</v>
      </c>
      <c r="I166" t="s">
        <v>146</v>
      </c>
      <c r="J166" t="s">
        <v>66</v>
      </c>
      <c r="K166" s="3">
        <v>1992</v>
      </c>
    </row>
    <row r="167" spans="1:11">
      <c r="A167">
        <v>1</v>
      </c>
      <c r="B167">
        <v>346231.853</v>
      </c>
      <c r="C167">
        <v>3571856.1910000001</v>
      </c>
      <c r="D167">
        <v>159</v>
      </c>
      <c r="E167">
        <v>44</v>
      </c>
      <c r="F167">
        <v>-1.36803382975E-5</v>
      </c>
      <c r="G167">
        <f t="shared" si="2"/>
        <v>-41.741272568732533</v>
      </c>
      <c r="H167" t="s">
        <v>64</v>
      </c>
      <c r="I167" t="s">
        <v>147</v>
      </c>
      <c r="J167" t="s">
        <v>66</v>
      </c>
      <c r="K167" s="3">
        <v>1992</v>
      </c>
    </row>
    <row r="168" spans="1:11">
      <c r="A168">
        <v>1</v>
      </c>
      <c r="B168">
        <v>345906.25199999998</v>
      </c>
      <c r="C168">
        <v>3572053.78</v>
      </c>
      <c r="D168">
        <v>159</v>
      </c>
      <c r="E168">
        <v>43</v>
      </c>
      <c r="F168">
        <v>-1.36803382975E-5</v>
      </c>
      <c r="G168">
        <f t="shared" si="2"/>
        <v>-41.741272568732533</v>
      </c>
      <c r="H168" t="s">
        <v>64</v>
      </c>
      <c r="I168" t="s">
        <v>167</v>
      </c>
      <c r="J168" t="s">
        <v>66</v>
      </c>
      <c r="K168" s="3">
        <v>1992</v>
      </c>
    </row>
    <row r="169" spans="1:11">
      <c r="A169">
        <v>1</v>
      </c>
      <c r="B169">
        <v>345561.33100000001</v>
      </c>
      <c r="C169">
        <v>3571822.8640000001</v>
      </c>
      <c r="D169">
        <v>159</v>
      </c>
      <c r="E169">
        <v>42</v>
      </c>
      <c r="F169">
        <v>-1.36803382975E-5</v>
      </c>
      <c r="G169">
        <f t="shared" si="2"/>
        <v>-41.741272568732533</v>
      </c>
      <c r="H169" t="s">
        <v>64</v>
      </c>
      <c r="I169" t="s">
        <v>198</v>
      </c>
      <c r="J169" t="s">
        <v>66</v>
      </c>
      <c r="K169" s="3">
        <v>1992</v>
      </c>
    </row>
    <row r="170" spans="1:11">
      <c r="A170">
        <v>1</v>
      </c>
      <c r="B170">
        <v>348848.33600000001</v>
      </c>
      <c r="C170">
        <v>3572000.8459999999</v>
      </c>
      <c r="D170">
        <v>162</v>
      </c>
      <c r="E170">
        <v>50</v>
      </c>
      <c r="F170">
        <v>-1.36803382975E-5</v>
      </c>
      <c r="G170">
        <f t="shared" si="2"/>
        <v>-41.741272568732533</v>
      </c>
      <c r="H170" t="s">
        <v>64</v>
      </c>
      <c r="I170" t="s">
        <v>150</v>
      </c>
      <c r="J170" t="s">
        <v>66</v>
      </c>
      <c r="K170" s="3">
        <v>1992</v>
      </c>
    </row>
    <row r="171" spans="1:11">
      <c r="A171">
        <v>1</v>
      </c>
      <c r="B171">
        <v>349374.69500000001</v>
      </c>
      <c r="C171">
        <v>3571564.8810000001</v>
      </c>
      <c r="D171">
        <v>163</v>
      </c>
      <c r="E171">
        <v>51</v>
      </c>
      <c r="F171">
        <v>-1.36803382975E-5</v>
      </c>
      <c r="G171">
        <f t="shared" si="2"/>
        <v>-41.741272568732533</v>
      </c>
      <c r="H171" t="s">
        <v>64</v>
      </c>
      <c r="I171" t="s">
        <v>180</v>
      </c>
      <c r="J171" t="s">
        <v>66</v>
      </c>
      <c r="K171" s="3">
        <v>1992</v>
      </c>
    </row>
    <row r="172" spans="1:11">
      <c r="A172">
        <v>1</v>
      </c>
      <c r="B172">
        <v>349226.402</v>
      </c>
      <c r="C172">
        <v>3570982.5619999999</v>
      </c>
      <c r="D172">
        <v>164</v>
      </c>
      <c r="E172">
        <v>50</v>
      </c>
      <c r="F172">
        <v>-1.36803382975E-5</v>
      </c>
      <c r="G172">
        <f t="shared" si="2"/>
        <v>-41.741272568732533</v>
      </c>
      <c r="H172" t="s">
        <v>64</v>
      </c>
      <c r="I172" t="s">
        <v>67</v>
      </c>
      <c r="J172" t="s">
        <v>66</v>
      </c>
      <c r="K172" s="3">
        <v>1992</v>
      </c>
    </row>
    <row r="173" spans="1:11">
      <c r="A173">
        <v>1</v>
      </c>
      <c r="B173">
        <v>349463.02600000001</v>
      </c>
      <c r="C173">
        <v>3571251.9920000001</v>
      </c>
      <c r="D173">
        <v>164</v>
      </c>
      <c r="E173">
        <v>51</v>
      </c>
      <c r="F173">
        <v>-1.36803382975E-5</v>
      </c>
      <c r="G173">
        <f t="shared" si="2"/>
        <v>-41.741272568732533</v>
      </c>
      <c r="H173" t="s">
        <v>64</v>
      </c>
      <c r="I173" t="s">
        <v>68</v>
      </c>
      <c r="J173" t="s">
        <v>66</v>
      </c>
      <c r="K173" s="3">
        <v>1992</v>
      </c>
    </row>
    <row r="174" spans="1:11">
      <c r="A174">
        <v>1</v>
      </c>
      <c r="B174">
        <v>349110.66600000003</v>
      </c>
      <c r="C174">
        <v>3570568.557</v>
      </c>
      <c r="D174">
        <v>165</v>
      </c>
      <c r="E174">
        <v>49</v>
      </c>
      <c r="F174">
        <v>-1.36803382975E-5</v>
      </c>
      <c r="G174">
        <f t="shared" si="2"/>
        <v>-41.741272568732533</v>
      </c>
      <c r="H174" t="s">
        <v>64</v>
      </c>
      <c r="I174" t="s">
        <v>204</v>
      </c>
      <c r="J174" t="s">
        <v>66</v>
      </c>
      <c r="K174" s="3">
        <v>1992</v>
      </c>
    </row>
    <row r="175" spans="1:11">
      <c r="A175">
        <v>1</v>
      </c>
      <c r="B175">
        <v>349083.70799999998</v>
      </c>
      <c r="C175">
        <v>3570301.8560000001</v>
      </c>
      <c r="D175">
        <v>166</v>
      </c>
      <c r="E175">
        <v>49</v>
      </c>
      <c r="F175">
        <v>-1.36803382975E-5</v>
      </c>
      <c r="G175">
        <f t="shared" si="2"/>
        <v>-41.741272568732533</v>
      </c>
      <c r="H175" t="s">
        <v>64</v>
      </c>
      <c r="I175" t="s">
        <v>65</v>
      </c>
      <c r="J175" t="s">
        <v>66</v>
      </c>
      <c r="K175" s="3">
        <v>1992</v>
      </c>
    </row>
    <row r="176" spans="1:11">
      <c r="A176">
        <v>1</v>
      </c>
      <c r="B176">
        <v>349355.48800000001</v>
      </c>
      <c r="C176">
        <v>3570246.53</v>
      </c>
      <c r="D176">
        <v>166</v>
      </c>
      <c r="E176">
        <v>49</v>
      </c>
      <c r="F176">
        <v>-1.36803382975E-5</v>
      </c>
      <c r="G176">
        <f t="shared" si="2"/>
        <v>-41.741272568732533</v>
      </c>
      <c r="H176" t="s">
        <v>64</v>
      </c>
      <c r="I176" t="s">
        <v>174</v>
      </c>
      <c r="J176" t="s">
        <v>66</v>
      </c>
      <c r="K176" s="3">
        <v>1992</v>
      </c>
    </row>
    <row r="177" spans="1:11">
      <c r="A177">
        <v>1</v>
      </c>
      <c r="B177">
        <v>311513.85200000001</v>
      </c>
      <c r="C177">
        <v>3625630.41</v>
      </c>
      <c r="D177">
        <v>2</v>
      </c>
      <c r="E177">
        <v>19</v>
      </c>
      <c r="F177">
        <v>-3.908668085E-5</v>
      </c>
      <c r="G177">
        <f t="shared" si="2"/>
        <v>-119.26077876780724</v>
      </c>
      <c r="H177" t="s">
        <v>205</v>
      </c>
      <c r="I177" t="s">
        <v>223</v>
      </c>
      <c r="J177" t="s">
        <v>207</v>
      </c>
      <c r="K177" s="3">
        <v>1992</v>
      </c>
    </row>
    <row r="178" spans="1:11">
      <c r="A178">
        <v>1</v>
      </c>
      <c r="B178">
        <v>323562.21899999998</v>
      </c>
      <c r="C178">
        <v>3631090.2459999998</v>
      </c>
      <c r="D178">
        <v>2</v>
      </c>
      <c r="E178">
        <v>52</v>
      </c>
      <c r="F178">
        <v>-3.908668085E-5</v>
      </c>
      <c r="G178">
        <f t="shared" si="2"/>
        <v>-119.26077876780724</v>
      </c>
      <c r="H178" t="s">
        <v>205</v>
      </c>
      <c r="I178" t="s">
        <v>233</v>
      </c>
      <c r="J178" t="s">
        <v>207</v>
      </c>
      <c r="K178" s="3">
        <v>1992</v>
      </c>
    </row>
    <row r="179" spans="1:11">
      <c r="A179">
        <v>1</v>
      </c>
      <c r="B179">
        <v>309156.19300000003</v>
      </c>
      <c r="C179">
        <v>3623081.9709999999</v>
      </c>
      <c r="D179">
        <v>6</v>
      </c>
      <c r="E179">
        <v>12</v>
      </c>
      <c r="F179">
        <v>-3.908668085E-5</v>
      </c>
      <c r="G179">
        <f t="shared" si="2"/>
        <v>-119.26077876780724</v>
      </c>
      <c r="H179" t="s">
        <v>205</v>
      </c>
      <c r="I179" t="s">
        <v>235</v>
      </c>
      <c r="J179" t="s">
        <v>207</v>
      </c>
      <c r="K179" s="3">
        <v>1992</v>
      </c>
    </row>
    <row r="180" spans="1:11">
      <c r="A180">
        <v>1</v>
      </c>
      <c r="B180">
        <v>310521.79499999998</v>
      </c>
      <c r="C180">
        <v>3620501.7030000002</v>
      </c>
      <c r="D180">
        <v>13</v>
      </c>
      <c r="E180">
        <v>12</v>
      </c>
      <c r="F180">
        <v>-3.908668085E-5</v>
      </c>
      <c r="G180">
        <f t="shared" si="2"/>
        <v>-119.26077876780724</v>
      </c>
      <c r="H180" t="s">
        <v>205</v>
      </c>
      <c r="I180" t="s">
        <v>220</v>
      </c>
      <c r="J180" t="s">
        <v>207</v>
      </c>
      <c r="K180" s="3">
        <v>1992</v>
      </c>
    </row>
    <row r="181" spans="1:11">
      <c r="A181">
        <v>1</v>
      </c>
      <c r="B181">
        <v>324322.95400000003</v>
      </c>
      <c r="C181">
        <v>3626532.963</v>
      </c>
      <c r="D181">
        <v>13</v>
      </c>
      <c r="E181">
        <v>49</v>
      </c>
      <c r="F181">
        <v>-3.908668085E-5</v>
      </c>
      <c r="G181">
        <f t="shared" si="2"/>
        <v>-119.26077876780724</v>
      </c>
      <c r="H181" t="s">
        <v>205</v>
      </c>
      <c r="I181" t="s">
        <v>232</v>
      </c>
      <c r="J181" t="s">
        <v>207</v>
      </c>
      <c r="K181" s="3">
        <v>1992</v>
      </c>
    </row>
    <row r="182" spans="1:11">
      <c r="A182">
        <v>1</v>
      </c>
      <c r="B182">
        <v>337322.78200000001</v>
      </c>
      <c r="C182">
        <v>3628170.5389999999</v>
      </c>
      <c r="D182">
        <v>23</v>
      </c>
      <c r="E182">
        <v>81</v>
      </c>
      <c r="F182">
        <v>-3.908668085E-5</v>
      </c>
      <c r="G182">
        <f t="shared" si="2"/>
        <v>-119.26077876780724</v>
      </c>
      <c r="H182" t="s">
        <v>205</v>
      </c>
      <c r="I182" t="s">
        <v>228</v>
      </c>
      <c r="J182" t="s">
        <v>207</v>
      </c>
      <c r="K182" s="3">
        <v>1992</v>
      </c>
    </row>
    <row r="183" spans="1:11">
      <c r="A183">
        <v>1</v>
      </c>
      <c r="B183">
        <v>318096.57500000001</v>
      </c>
      <c r="C183">
        <v>3619036.324</v>
      </c>
      <c r="D183">
        <v>24</v>
      </c>
      <c r="E183">
        <v>28</v>
      </c>
      <c r="F183">
        <v>-3.908668085E-5</v>
      </c>
      <c r="G183">
        <f t="shared" si="2"/>
        <v>-119.26077876780724</v>
      </c>
      <c r="H183" t="s">
        <v>205</v>
      </c>
      <c r="I183" t="s">
        <v>236</v>
      </c>
      <c r="J183" t="s">
        <v>207</v>
      </c>
      <c r="K183" s="3">
        <v>1992</v>
      </c>
    </row>
    <row r="184" spans="1:11">
      <c r="A184">
        <v>1</v>
      </c>
      <c r="B184">
        <v>329026.80300000001</v>
      </c>
      <c r="C184">
        <v>3620540.5290000001</v>
      </c>
      <c r="D184">
        <v>32</v>
      </c>
      <c r="E184">
        <v>54</v>
      </c>
      <c r="F184">
        <v>-3.908668085E-5</v>
      </c>
      <c r="G184">
        <f t="shared" si="2"/>
        <v>-119.26077876780724</v>
      </c>
      <c r="H184" t="s">
        <v>205</v>
      </c>
      <c r="I184" t="s">
        <v>221</v>
      </c>
      <c r="J184" t="s">
        <v>207</v>
      </c>
      <c r="K184" s="3">
        <v>1992</v>
      </c>
    </row>
    <row r="185" spans="1:11">
      <c r="A185">
        <v>1</v>
      </c>
      <c r="B185">
        <v>339450.5</v>
      </c>
      <c r="C185">
        <v>3623636.4219999998</v>
      </c>
      <c r="D185">
        <v>35</v>
      </c>
      <c r="E185">
        <v>81</v>
      </c>
      <c r="F185">
        <v>-3.908668085E-5</v>
      </c>
      <c r="G185">
        <f t="shared" si="2"/>
        <v>-119.26077876780724</v>
      </c>
      <c r="H185" t="s">
        <v>205</v>
      </c>
      <c r="I185" t="s">
        <v>222</v>
      </c>
      <c r="J185" t="s">
        <v>207</v>
      </c>
      <c r="K185" s="3">
        <v>1992</v>
      </c>
    </row>
    <row r="186" spans="1:11">
      <c r="A186">
        <v>1</v>
      </c>
      <c r="B186">
        <v>318877.28000000003</v>
      </c>
      <c r="C186">
        <v>3613840.22</v>
      </c>
      <c r="D186">
        <v>36</v>
      </c>
      <c r="E186">
        <v>24</v>
      </c>
      <c r="F186">
        <v>-3.908668085E-5</v>
      </c>
      <c r="G186">
        <f t="shared" si="2"/>
        <v>-119.26077876780724</v>
      </c>
      <c r="H186" t="s">
        <v>205</v>
      </c>
      <c r="I186" t="s">
        <v>216</v>
      </c>
      <c r="J186" t="s">
        <v>207</v>
      </c>
      <c r="K186" s="3">
        <v>1992</v>
      </c>
    </row>
    <row r="187" spans="1:11">
      <c r="A187">
        <v>1</v>
      </c>
      <c r="B187">
        <v>315082.29300000001</v>
      </c>
      <c r="C187">
        <v>3611791.5010000002</v>
      </c>
      <c r="D187">
        <v>37</v>
      </c>
      <c r="E187">
        <v>14</v>
      </c>
      <c r="F187">
        <v>-3.908668085E-5</v>
      </c>
      <c r="G187">
        <f t="shared" si="2"/>
        <v>-119.26077876780724</v>
      </c>
      <c r="H187" t="s">
        <v>205</v>
      </c>
      <c r="I187" t="s">
        <v>214</v>
      </c>
      <c r="J187" t="s">
        <v>207</v>
      </c>
      <c r="K187" s="3">
        <v>1992</v>
      </c>
    </row>
    <row r="188" spans="1:11">
      <c r="A188">
        <v>1</v>
      </c>
      <c r="B188">
        <v>332462.071</v>
      </c>
      <c r="C188">
        <v>3618450.5150000001</v>
      </c>
      <c r="D188">
        <v>40</v>
      </c>
      <c r="E188">
        <v>60</v>
      </c>
      <c r="F188">
        <v>-3.908668085E-5</v>
      </c>
      <c r="G188">
        <f t="shared" si="2"/>
        <v>-119.26077876780724</v>
      </c>
      <c r="H188" t="s">
        <v>205</v>
      </c>
      <c r="I188" t="s">
        <v>218</v>
      </c>
      <c r="J188" t="s">
        <v>207</v>
      </c>
      <c r="K188" s="3">
        <v>1992</v>
      </c>
    </row>
    <row r="189" spans="1:11">
      <c r="A189">
        <v>1</v>
      </c>
      <c r="B189">
        <v>327484.11599999998</v>
      </c>
      <c r="C189">
        <v>3614829.335</v>
      </c>
      <c r="D189">
        <v>43</v>
      </c>
      <c r="E189">
        <v>45</v>
      </c>
      <c r="F189">
        <v>-3.908668085E-5</v>
      </c>
      <c r="G189">
        <f t="shared" si="2"/>
        <v>-119.26077876780724</v>
      </c>
      <c r="H189" t="s">
        <v>205</v>
      </c>
      <c r="I189" t="s">
        <v>217</v>
      </c>
      <c r="J189" t="s">
        <v>207</v>
      </c>
      <c r="K189" s="3">
        <v>1992</v>
      </c>
    </row>
    <row r="190" spans="1:11">
      <c r="A190">
        <v>1</v>
      </c>
      <c r="B190">
        <v>340037.97100000002</v>
      </c>
      <c r="C190">
        <v>3618416.6719999998</v>
      </c>
      <c r="D190">
        <v>47</v>
      </c>
      <c r="E190">
        <v>77</v>
      </c>
      <c r="F190">
        <v>-3.908668085E-5</v>
      </c>
      <c r="G190">
        <f t="shared" si="2"/>
        <v>-119.26077876780724</v>
      </c>
      <c r="H190" t="s">
        <v>205</v>
      </c>
      <c r="I190" t="s">
        <v>219</v>
      </c>
      <c r="J190" t="s">
        <v>207</v>
      </c>
      <c r="K190" s="3">
        <v>1992</v>
      </c>
    </row>
    <row r="191" spans="1:11">
      <c r="A191">
        <v>1</v>
      </c>
      <c r="B191">
        <v>319581.41399999999</v>
      </c>
      <c r="C191">
        <v>3606308.861</v>
      </c>
      <c r="D191">
        <v>54</v>
      </c>
      <c r="E191">
        <v>18</v>
      </c>
      <c r="F191">
        <v>-3.908668085E-5</v>
      </c>
      <c r="G191">
        <f t="shared" si="2"/>
        <v>-119.26077876780724</v>
      </c>
      <c r="H191" t="s">
        <v>205</v>
      </c>
      <c r="I191" t="s">
        <v>230</v>
      </c>
      <c r="J191" t="s">
        <v>207</v>
      </c>
      <c r="K191" s="3">
        <v>1992</v>
      </c>
    </row>
    <row r="192" spans="1:11">
      <c r="A192">
        <v>1</v>
      </c>
      <c r="B192">
        <v>326612.20899999997</v>
      </c>
      <c r="C192">
        <v>3609010.0269999998</v>
      </c>
      <c r="D192">
        <v>55</v>
      </c>
      <c r="E192">
        <v>37</v>
      </c>
      <c r="F192">
        <v>-3.908668085E-5</v>
      </c>
      <c r="G192">
        <f t="shared" si="2"/>
        <v>-119.26077876780724</v>
      </c>
      <c r="H192" t="s">
        <v>205</v>
      </c>
      <c r="I192" t="s">
        <v>212</v>
      </c>
      <c r="J192" t="s">
        <v>207</v>
      </c>
      <c r="K192" s="3">
        <v>1992</v>
      </c>
    </row>
    <row r="193" spans="1:11">
      <c r="A193">
        <v>1</v>
      </c>
      <c r="B193">
        <v>324582.255</v>
      </c>
      <c r="C193">
        <v>3606005.5159999998</v>
      </c>
      <c r="D193">
        <v>60</v>
      </c>
      <c r="E193">
        <v>29</v>
      </c>
      <c r="F193">
        <v>-3.908668085E-5</v>
      </c>
      <c r="G193">
        <f t="shared" si="2"/>
        <v>-119.26077876780724</v>
      </c>
      <c r="H193" t="s">
        <v>205</v>
      </c>
      <c r="I193" t="s">
        <v>229</v>
      </c>
      <c r="J193" t="s">
        <v>207</v>
      </c>
      <c r="K193" s="3">
        <v>1992</v>
      </c>
    </row>
    <row r="194" spans="1:11">
      <c r="A194">
        <v>1</v>
      </c>
      <c r="B194">
        <v>343021.29300000001</v>
      </c>
      <c r="C194">
        <v>3613528.648</v>
      </c>
      <c r="D194">
        <v>62</v>
      </c>
      <c r="E194">
        <v>79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215</v>
      </c>
      <c r="J194" t="s">
        <v>207</v>
      </c>
      <c r="K194" s="3">
        <v>1992</v>
      </c>
    </row>
    <row r="195" spans="1:11">
      <c r="A195">
        <v>1</v>
      </c>
      <c r="B195">
        <v>336699.38500000001</v>
      </c>
      <c r="C195">
        <v>3610178.9509999999</v>
      </c>
      <c r="D195">
        <v>63</v>
      </c>
      <c r="E195">
        <v>61</v>
      </c>
      <c r="F195">
        <v>-3.908668085E-5</v>
      </c>
      <c r="G195">
        <f t="shared" si="3"/>
        <v>-119.26077876780724</v>
      </c>
      <c r="H195" t="s">
        <v>205</v>
      </c>
      <c r="I195" t="s">
        <v>213</v>
      </c>
      <c r="J195" t="s">
        <v>207</v>
      </c>
      <c r="K195" s="3">
        <v>1992</v>
      </c>
    </row>
    <row r="196" spans="1:11">
      <c r="A196">
        <v>1</v>
      </c>
      <c r="B196">
        <v>320318.46600000001</v>
      </c>
      <c r="C196">
        <v>3602574.824</v>
      </c>
      <c r="D196">
        <v>64</v>
      </c>
      <c r="E196">
        <v>16</v>
      </c>
      <c r="F196">
        <v>-3.908668085E-5</v>
      </c>
      <c r="G196">
        <f t="shared" si="3"/>
        <v>-119.26077876780724</v>
      </c>
      <c r="H196" t="s">
        <v>205</v>
      </c>
      <c r="I196" t="s">
        <v>231</v>
      </c>
      <c r="J196" t="s">
        <v>207</v>
      </c>
      <c r="K196" s="3">
        <v>1992</v>
      </c>
    </row>
    <row r="197" spans="1:11">
      <c r="A197">
        <v>1</v>
      </c>
      <c r="B197">
        <v>333237.27299999999</v>
      </c>
      <c r="C197">
        <v>3607522.429</v>
      </c>
      <c r="D197">
        <v>65</v>
      </c>
      <c r="E197">
        <v>51</v>
      </c>
      <c r="F197">
        <v>-3.908668085E-5</v>
      </c>
      <c r="G197">
        <f t="shared" si="3"/>
        <v>-119.26077876780724</v>
      </c>
      <c r="H197" t="s">
        <v>205</v>
      </c>
      <c r="I197" t="s">
        <v>226</v>
      </c>
      <c r="J197" t="s">
        <v>207</v>
      </c>
      <c r="K197" s="3">
        <v>1992</v>
      </c>
    </row>
    <row r="198" spans="1:11">
      <c r="A198">
        <v>1</v>
      </c>
      <c r="B198">
        <v>329967.06</v>
      </c>
      <c r="C198">
        <v>3604958.63</v>
      </c>
      <c r="D198">
        <v>68</v>
      </c>
      <c r="E198">
        <v>40</v>
      </c>
      <c r="F198">
        <v>-3.908668085E-5</v>
      </c>
      <c r="G198">
        <f t="shared" si="3"/>
        <v>-119.26077876780724</v>
      </c>
      <c r="H198" t="s">
        <v>205</v>
      </c>
      <c r="I198" t="s">
        <v>234</v>
      </c>
      <c r="J198" t="s">
        <v>207</v>
      </c>
      <c r="K198" s="3">
        <v>1992</v>
      </c>
    </row>
    <row r="199" spans="1:11">
      <c r="A199">
        <v>1</v>
      </c>
      <c r="B199">
        <v>342981.93699999998</v>
      </c>
      <c r="C199">
        <v>3605394.4040000001</v>
      </c>
      <c r="D199">
        <v>80</v>
      </c>
      <c r="E199">
        <v>70</v>
      </c>
      <c r="F199">
        <v>-3.908668085E-5</v>
      </c>
      <c r="G199">
        <f t="shared" si="3"/>
        <v>-119.26077876780724</v>
      </c>
      <c r="H199" t="s">
        <v>205</v>
      </c>
      <c r="I199" t="s">
        <v>211</v>
      </c>
      <c r="J199" t="s">
        <v>207</v>
      </c>
      <c r="K199" s="3">
        <v>1992</v>
      </c>
    </row>
    <row r="200" spans="1:11">
      <c r="A200">
        <v>1</v>
      </c>
      <c r="B200">
        <v>335953.20600000001</v>
      </c>
      <c r="C200">
        <v>3600929.8489999999</v>
      </c>
      <c r="D200">
        <v>83</v>
      </c>
      <c r="E200">
        <v>50</v>
      </c>
      <c r="F200">
        <v>-3.908668085E-5</v>
      </c>
      <c r="G200">
        <f t="shared" si="3"/>
        <v>-119.26077876780724</v>
      </c>
      <c r="H200" t="s">
        <v>205</v>
      </c>
      <c r="I200" t="s">
        <v>209</v>
      </c>
      <c r="J200" t="s">
        <v>207</v>
      </c>
      <c r="K200" s="3">
        <v>1992</v>
      </c>
    </row>
    <row r="201" spans="1:11">
      <c r="A201">
        <v>1</v>
      </c>
      <c r="B201">
        <v>348506.90700000001</v>
      </c>
      <c r="C201">
        <v>3604445.5890000002</v>
      </c>
      <c r="D201">
        <v>88</v>
      </c>
      <c r="E201">
        <v>82</v>
      </c>
      <c r="F201">
        <v>-3.908668085E-5</v>
      </c>
      <c r="G201">
        <f t="shared" si="3"/>
        <v>-119.26077876780724</v>
      </c>
      <c r="H201" t="s">
        <v>205</v>
      </c>
      <c r="I201" t="s">
        <v>210</v>
      </c>
      <c r="J201" t="s">
        <v>207</v>
      </c>
      <c r="K201" s="3">
        <v>1992</v>
      </c>
    </row>
    <row r="202" spans="1:11">
      <c r="A202">
        <v>1</v>
      </c>
      <c r="B202">
        <v>339523.60100000002</v>
      </c>
      <c r="C202">
        <v>3600233.59</v>
      </c>
      <c r="D202">
        <v>88</v>
      </c>
      <c r="E202">
        <v>57</v>
      </c>
      <c r="F202">
        <v>-3.908668085E-5</v>
      </c>
      <c r="G202">
        <f t="shared" si="3"/>
        <v>-119.26077876780724</v>
      </c>
      <c r="H202" t="s">
        <v>205</v>
      </c>
      <c r="I202" t="s">
        <v>224</v>
      </c>
      <c r="J202" t="s">
        <v>207</v>
      </c>
      <c r="K202" s="3">
        <v>1992</v>
      </c>
    </row>
    <row r="203" spans="1:11">
      <c r="A203">
        <v>1</v>
      </c>
      <c r="B203">
        <v>338977.12900000002</v>
      </c>
      <c r="C203">
        <v>3599242.6310000001</v>
      </c>
      <c r="D203">
        <v>90</v>
      </c>
      <c r="E203">
        <v>55</v>
      </c>
      <c r="F203">
        <v>-3.908668085E-5</v>
      </c>
      <c r="G203">
        <f t="shared" si="3"/>
        <v>-119.26077876780724</v>
      </c>
      <c r="H203" t="s">
        <v>205</v>
      </c>
      <c r="I203" t="s">
        <v>224</v>
      </c>
      <c r="J203" t="s">
        <v>207</v>
      </c>
      <c r="K203" s="3">
        <v>1992</v>
      </c>
    </row>
    <row r="204" spans="1:11">
      <c r="A204">
        <v>1</v>
      </c>
      <c r="B204">
        <v>340303.57799999998</v>
      </c>
      <c r="C204">
        <v>3599939.7549999999</v>
      </c>
      <c r="D204">
        <v>90</v>
      </c>
      <c r="E204">
        <v>59</v>
      </c>
      <c r="F204">
        <v>-3.908668085E-5</v>
      </c>
      <c r="G204">
        <f t="shared" si="3"/>
        <v>-119.26077876780724</v>
      </c>
      <c r="H204" t="s">
        <v>205</v>
      </c>
      <c r="I204" t="s">
        <v>224</v>
      </c>
      <c r="J204" t="s">
        <v>207</v>
      </c>
      <c r="K204" s="3">
        <v>1992</v>
      </c>
    </row>
    <row r="205" spans="1:11">
      <c r="A205">
        <v>1</v>
      </c>
      <c r="B205">
        <v>341058.75599999999</v>
      </c>
      <c r="C205">
        <v>3585430.503</v>
      </c>
      <c r="D205">
        <v>123</v>
      </c>
      <c r="E205">
        <v>46</v>
      </c>
      <c r="F205">
        <v>-3.908668085E-5</v>
      </c>
      <c r="G205">
        <f t="shared" si="3"/>
        <v>-119.26077876780724</v>
      </c>
      <c r="H205" t="s">
        <v>205</v>
      </c>
      <c r="I205" t="s">
        <v>225</v>
      </c>
      <c r="J205" t="s">
        <v>207</v>
      </c>
      <c r="K205" s="3">
        <v>1992</v>
      </c>
    </row>
    <row r="206" spans="1:11">
      <c r="A206">
        <v>1</v>
      </c>
      <c r="B206">
        <v>348652.59299999999</v>
      </c>
      <c r="C206">
        <v>3583779.233</v>
      </c>
      <c r="D206">
        <v>135</v>
      </c>
      <c r="E206">
        <v>62</v>
      </c>
      <c r="F206">
        <v>-3.908668085E-5</v>
      </c>
      <c r="G206">
        <f t="shared" si="3"/>
        <v>-119.26077876780724</v>
      </c>
      <c r="H206" t="s">
        <v>205</v>
      </c>
      <c r="I206" t="s">
        <v>227</v>
      </c>
      <c r="J206" t="s">
        <v>207</v>
      </c>
      <c r="K206" s="3">
        <v>1992</v>
      </c>
    </row>
    <row r="207" spans="1:11">
      <c r="A207">
        <v>1</v>
      </c>
      <c r="B207">
        <v>347607.08199999999</v>
      </c>
      <c r="C207">
        <v>3579120.6170000001</v>
      </c>
      <c r="D207">
        <v>144</v>
      </c>
      <c r="E207">
        <v>54</v>
      </c>
      <c r="F207">
        <v>-3.908668085E-5</v>
      </c>
      <c r="G207">
        <f t="shared" si="3"/>
        <v>-119.26077876780724</v>
      </c>
      <c r="H207" t="s">
        <v>205</v>
      </c>
      <c r="I207" t="s">
        <v>208</v>
      </c>
      <c r="J207" t="s">
        <v>207</v>
      </c>
      <c r="K207" s="3">
        <v>1992</v>
      </c>
    </row>
    <row r="208" spans="1:11">
      <c r="A208">
        <v>1</v>
      </c>
      <c r="B208">
        <v>347564.859</v>
      </c>
      <c r="C208">
        <v>3572142.3560000001</v>
      </c>
      <c r="D208">
        <v>160</v>
      </c>
      <c r="E208">
        <v>47</v>
      </c>
      <c r="F208">
        <v>-3.908668085E-5</v>
      </c>
      <c r="G208">
        <f t="shared" si="3"/>
        <v>-119.26077876780724</v>
      </c>
      <c r="H208" t="s">
        <v>205</v>
      </c>
      <c r="I208" t="s">
        <v>206</v>
      </c>
      <c r="J208" t="s">
        <v>207</v>
      </c>
      <c r="K208" s="3">
        <v>1992</v>
      </c>
    </row>
    <row r="209" spans="1:11">
      <c r="A209">
        <v>1</v>
      </c>
      <c r="B209">
        <v>342809.22100000002</v>
      </c>
      <c r="C209">
        <v>3591085.5389999999</v>
      </c>
      <c r="D209">
        <v>112</v>
      </c>
      <c r="E209">
        <v>56</v>
      </c>
      <c r="F209">
        <v>-4.4199999999999997E-5</v>
      </c>
      <c r="G209">
        <f t="shared" si="3"/>
        <v>-134.86247250736</v>
      </c>
      <c r="H209" t="s">
        <v>13</v>
      </c>
      <c r="I209" t="s">
        <v>272</v>
      </c>
      <c r="J209" t="s">
        <v>66</v>
      </c>
      <c r="K209" s="3">
        <v>1992</v>
      </c>
    </row>
    <row r="210" spans="1:11">
      <c r="A210">
        <v>1</v>
      </c>
      <c r="B210">
        <v>346375.01899999997</v>
      </c>
      <c r="C210">
        <v>3573665.5260000001</v>
      </c>
      <c r="D210">
        <v>156</v>
      </c>
      <c r="E210">
        <v>46</v>
      </c>
      <c r="F210">
        <v>-4.4499999999999997E-5</v>
      </c>
      <c r="G210">
        <f t="shared" si="3"/>
        <v>-135.77782865559999</v>
      </c>
      <c r="H210" t="s">
        <v>45</v>
      </c>
      <c r="I210" t="s">
        <v>46</v>
      </c>
      <c r="J210" t="s">
        <v>47</v>
      </c>
      <c r="K210" s="3">
        <v>1992</v>
      </c>
    </row>
    <row r="211" spans="1:11">
      <c r="A211">
        <v>1</v>
      </c>
      <c r="B211">
        <v>332841.04499999998</v>
      </c>
      <c r="C211">
        <v>3629758.0460000001</v>
      </c>
      <c r="D211">
        <v>14</v>
      </c>
      <c r="E211">
        <v>72</v>
      </c>
      <c r="F211">
        <v>-4.6904017019999996E-5</v>
      </c>
      <c r="G211">
        <f t="shared" si="3"/>
        <v>-143.11293452136869</v>
      </c>
      <c r="H211" t="s">
        <v>52</v>
      </c>
      <c r="I211" t="s">
        <v>58</v>
      </c>
      <c r="J211" t="s">
        <v>54</v>
      </c>
      <c r="K211" s="3">
        <v>1992</v>
      </c>
    </row>
    <row r="212" spans="1:11">
      <c r="A212">
        <v>1</v>
      </c>
      <c r="B212">
        <v>332862.32799999998</v>
      </c>
      <c r="C212">
        <v>3629730.8930000002</v>
      </c>
      <c r="D212">
        <v>15</v>
      </c>
      <c r="E212">
        <v>72</v>
      </c>
      <c r="F212">
        <v>-4.6904017019999996E-5</v>
      </c>
      <c r="G212">
        <f t="shared" si="3"/>
        <v>-143.11293452136869</v>
      </c>
      <c r="H212" t="s">
        <v>52</v>
      </c>
      <c r="I212" t="s">
        <v>58</v>
      </c>
      <c r="J212" t="s">
        <v>54</v>
      </c>
      <c r="K212" s="3">
        <v>1992</v>
      </c>
    </row>
    <row r="213" spans="1:11">
      <c r="A213">
        <v>1</v>
      </c>
      <c r="B213">
        <v>330713.11900000001</v>
      </c>
      <c r="C213">
        <v>3628242.2940000002</v>
      </c>
      <c r="D213">
        <v>16</v>
      </c>
      <c r="E213">
        <v>66</v>
      </c>
      <c r="F213">
        <v>-4.6904017019999996E-5</v>
      </c>
      <c r="G213">
        <f t="shared" si="3"/>
        <v>-143.11293452136869</v>
      </c>
      <c r="H213" t="s">
        <v>52</v>
      </c>
      <c r="I213" t="s">
        <v>58</v>
      </c>
      <c r="J213" t="s">
        <v>54</v>
      </c>
      <c r="K213" s="3">
        <v>1992</v>
      </c>
    </row>
    <row r="214" spans="1:11">
      <c r="A214">
        <v>1</v>
      </c>
      <c r="B214">
        <v>312406.00400000002</v>
      </c>
      <c r="C214">
        <v>3619574.4559999998</v>
      </c>
      <c r="D214">
        <v>17</v>
      </c>
      <c r="E214">
        <v>15</v>
      </c>
      <c r="F214">
        <v>-4.6904017019999996E-5</v>
      </c>
      <c r="G214">
        <f t="shared" si="3"/>
        <v>-143.11293452136869</v>
      </c>
      <c r="H214" t="s">
        <v>52</v>
      </c>
      <c r="I214" t="s">
        <v>62</v>
      </c>
      <c r="J214" t="s">
        <v>54</v>
      </c>
      <c r="K214" s="3">
        <v>1992</v>
      </c>
    </row>
    <row r="215" spans="1:11">
      <c r="A215">
        <v>1</v>
      </c>
      <c r="B215">
        <v>330556.47700000001</v>
      </c>
      <c r="C215">
        <v>3600674.8169999998</v>
      </c>
      <c r="D215">
        <v>78</v>
      </c>
      <c r="E215">
        <v>37</v>
      </c>
      <c r="F215">
        <v>-4.6904017019999996E-5</v>
      </c>
      <c r="G215">
        <f t="shared" si="3"/>
        <v>-143.11293452136869</v>
      </c>
      <c r="H215" t="s">
        <v>52</v>
      </c>
      <c r="I215" t="s">
        <v>60</v>
      </c>
      <c r="J215" t="s">
        <v>54</v>
      </c>
      <c r="K215" s="3">
        <v>1992</v>
      </c>
    </row>
    <row r="216" spans="1:11">
      <c r="A216">
        <v>1</v>
      </c>
      <c r="B216">
        <v>339421.09700000001</v>
      </c>
      <c r="C216">
        <v>3597579.2960000001</v>
      </c>
      <c r="D216">
        <v>94</v>
      </c>
      <c r="E216">
        <v>54</v>
      </c>
      <c r="F216">
        <v>-4.6904017019999996E-5</v>
      </c>
      <c r="G216">
        <f t="shared" si="3"/>
        <v>-143.11293452136869</v>
      </c>
      <c r="H216" t="s">
        <v>52</v>
      </c>
      <c r="I216" t="s">
        <v>56</v>
      </c>
      <c r="J216" t="s">
        <v>54</v>
      </c>
      <c r="K216" s="3">
        <v>1992</v>
      </c>
    </row>
    <row r="217" spans="1:11">
      <c r="A217">
        <v>1</v>
      </c>
      <c r="B217">
        <v>343393.53399999999</v>
      </c>
      <c r="C217">
        <v>3593187.9709999999</v>
      </c>
      <c r="D217">
        <v>108</v>
      </c>
      <c r="E217">
        <v>59</v>
      </c>
      <c r="F217">
        <v>-4.6904017019999996E-5</v>
      </c>
      <c r="G217">
        <f t="shared" si="3"/>
        <v>-143.11293452136869</v>
      </c>
      <c r="H217" t="s">
        <v>52</v>
      </c>
      <c r="I217" t="s">
        <v>61</v>
      </c>
      <c r="J217" t="s">
        <v>54</v>
      </c>
      <c r="K217" s="3">
        <v>1992</v>
      </c>
    </row>
    <row r="218" spans="1:11">
      <c r="A218">
        <v>1</v>
      </c>
      <c r="B218">
        <v>342554.83600000001</v>
      </c>
      <c r="C218">
        <v>3590588.8459999999</v>
      </c>
      <c r="D218">
        <v>113</v>
      </c>
      <c r="E218">
        <v>55</v>
      </c>
      <c r="F218">
        <v>-4.6904017019999996E-5</v>
      </c>
      <c r="G218">
        <f t="shared" si="3"/>
        <v>-143.11293452136869</v>
      </c>
      <c r="H218" t="s">
        <v>52</v>
      </c>
      <c r="I218" t="s">
        <v>53</v>
      </c>
      <c r="J218" t="s">
        <v>54</v>
      </c>
      <c r="K218" s="3">
        <v>1992</v>
      </c>
    </row>
    <row r="219" spans="1:11">
      <c r="A219">
        <v>1</v>
      </c>
      <c r="B219">
        <v>341864.20899999997</v>
      </c>
      <c r="C219">
        <v>3590306.8390000002</v>
      </c>
      <c r="D219">
        <v>113</v>
      </c>
      <c r="E219">
        <v>53</v>
      </c>
      <c r="F219">
        <v>-4.6904017019999996E-5</v>
      </c>
      <c r="G219">
        <f t="shared" si="3"/>
        <v>-143.11293452136869</v>
      </c>
      <c r="H219" t="s">
        <v>52</v>
      </c>
      <c r="I219" t="s">
        <v>57</v>
      </c>
      <c r="J219" t="s">
        <v>54</v>
      </c>
      <c r="K219" s="3">
        <v>1992</v>
      </c>
    </row>
    <row r="220" spans="1:11">
      <c r="A220">
        <v>1</v>
      </c>
      <c r="B220">
        <v>343275.44400000002</v>
      </c>
      <c r="C220">
        <v>3590421.352</v>
      </c>
      <c r="D220">
        <v>114</v>
      </c>
      <c r="E220">
        <v>56</v>
      </c>
      <c r="F220">
        <v>-4.6904017019999996E-5</v>
      </c>
      <c r="G220">
        <f t="shared" si="3"/>
        <v>-143.11293452136869</v>
      </c>
      <c r="H220" t="s">
        <v>52</v>
      </c>
      <c r="I220" t="s">
        <v>55</v>
      </c>
      <c r="J220" t="s">
        <v>54</v>
      </c>
      <c r="K220" s="3">
        <v>1992</v>
      </c>
    </row>
    <row r="221" spans="1:11">
      <c r="A221">
        <v>1</v>
      </c>
      <c r="B221">
        <v>348680.33399999997</v>
      </c>
      <c r="C221">
        <v>3583786.0249999999</v>
      </c>
      <c r="D221">
        <v>135</v>
      </c>
      <c r="E221">
        <v>62</v>
      </c>
      <c r="F221">
        <v>-4.6904017019999996E-5</v>
      </c>
      <c r="G221">
        <f t="shared" si="3"/>
        <v>-143.11293452136869</v>
      </c>
      <c r="H221" t="s">
        <v>52</v>
      </c>
      <c r="I221" t="s">
        <v>59</v>
      </c>
      <c r="J221" t="s">
        <v>54</v>
      </c>
      <c r="K221" s="3">
        <v>1992</v>
      </c>
    </row>
    <row r="222" spans="1:11">
      <c r="A222">
        <v>1</v>
      </c>
      <c r="B222">
        <v>348337.54599999997</v>
      </c>
      <c r="C222">
        <v>3575487.9029999999</v>
      </c>
      <c r="D222">
        <v>153</v>
      </c>
      <c r="E222">
        <v>52</v>
      </c>
      <c r="F222">
        <v>-4.6904017019999996E-5</v>
      </c>
      <c r="G222">
        <f t="shared" si="3"/>
        <v>-143.11293452136869</v>
      </c>
      <c r="H222" t="s">
        <v>52</v>
      </c>
      <c r="I222" t="s">
        <v>63</v>
      </c>
      <c r="J222" t="s">
        <v>54</v>
      </c>
      <c r="K222" s="3">
        <v>1992</v>
      </c>
    </row>
    <row r="223" spans="1:11">
      <c r="A223">
        <v>1</v>
      </c>
      <c r="B223">
        <v>339429.125</v>
      </c>
      <c r="C223">
        <v>3587165.1919999998</v>
      </c>
      <c r="D223">
        <v>118</v>
      </c>
      <c r="E223">
        <v>44</v>
      </c>
      <c r="F223">
        <v>-4.7500000000000003E-5</v>
      </c>
      <c r="G223">
        <f t="shared" si="3"/>
        <v>-144.93139013800001</v>
      </c>
      <c r="H223" t="s">
        <v>15</v>
      </c>
      <c r="I223" t="s">
        <v>271</v>
      </c>
      <c r="J223" t="s">
        <v>66</v>
      </c>
      <c r="K223" s="3">
        <v>1992</v>
      </c>
    </row>
    <row r="224" spans="1:11">
      <c r="A224">
        <v>1</v>
      </c>
      <c r="B224">
        <v>344270.40299999999</v>
      </c>
      <c r="C224">
        <v>3586373.736</v>
      </c>
      <c r="D224">
        <v>125</v>
      </c>
      <c r="E224">
        <v>54</v>
      </c>
      <c r="F224">
        <v>-4.7599999999999998E-5</v>
      </c>
      <c r="G224">
        <f t="shared" si="3"/>
        <v>-145.23650885408</v>
      </c>
      <c r="H224" t="s">
        <v>244</v>
      </c>
      <c r="I224" t="s">
        <v>245</v>
      </c>
      <c r="K224" s="3">
        <v>1992</v>
      </c>
    </row>
    <row r="225" spans="1:11">
      <c r="A225">
        <v>1</v>
      </c>
      <c r="B225">
        <v>341046.87</v>
      </c>
      <c r="C225">
        <v>3590312.3870000001</v>
      </c>
      <c r="D225">
        <v>112</v>
      </c>
      <c r="E225">
        <v>51</v>
      </c>
      <c r="F225">
        <v>-1.3200000000000001E-4</v>
      </c>
      <c r="G225">
        <f t="shared" si="3"/>
        <v>-402.75670522560006</v>
      </c>
      <c r="H225" t="s">
        <v>17</v>
      </c>
      <c r="K225" s="3">
        <v>1992</v>
      </c>
    </row>
    <row r="226" spans="1:11">
      <c r="A226">
        <v>1</v>
      </c>
      <c r="B226">
        <v>340287.76299999998</v>
      </c>
      <c r="C226">
        <v>3593497.3760000002</v>
      </c>
      <c r="D226">
        <v>104</v>
      </c>
      <c r="E226">
        <v>52</v>
      </c>
      <c r="F226">
        <v>-1.4999999999999999E-4</v>
      </c>
      <c r="G226">
        <f t="shared" si="3"/>
        <v>-457.67807411999996</v>
      </c>
      <c r="H226" t="s">
        <v>22</v>
      </c>
      <c r="K226" s="3">
        <v>1992</v>
      </c>
    </row>
    <row r="227" spans="1:11">
      <c r="A227">
        <v>1</v>
      </c>
      <c r="B227">
        <v>340287.76299999998</v>
      </c>
      <c r="C227">
        <v>3593497.3760000002</v>
      </c>
      <c r="D227">
        <v>104</v>
      </c>
      <c r="E227">
        <v>52</v>
      </c>
      <c r="F227">
        <v>-1.4999999999999999E-4</v>
      </c>
      <c r="G227">
        <f t="shared" si="3"/>
        <v>-457.67807411999996</v>
      </c>
      <c r="H227" t="s">
        <v>237</v>
      </c>
      <c r="K227" s="3">
        <v>1992</v>
      </c>
    </row>
    <row r="228" spans="1:11">
      <c r="A228">
        <v>1</v>
      </c>
      <c r="B228">
        <v>345606.90899999999</v>
      </c>
      <c r="C228">
        <v>3574223.1710000001</v>
      </c>
      <c r="D228">
        <v>153</v>
      </c>
      <c r="E228">
        <v>45</v>
      </c>
      <c r="F228">
        <v>-1.66E-4</v>
      </c>
      <c r="G228">
        <f t="shared" si="3"/>
        <v>-506.49706869280004</v>
      </c>
      <c r="H228" t="s">
        <v>23</v>
      </c>
      <c r="I228" t="s">
        <v>275</v>
      </c>
      <c r="J228" t="s">
        <v>66</v>
      </c>
      <c r="K228" s="3">
        <v>1992</v>
      </c>
    </row>
    <row r="229" spans="1:11">
      <c r="A229">
        <v>1</v>
      </c>
      <c r="B229">
        <v>345606.90899999999</v>
      </c>
      <c r="C229">
        <v>3574223.1710000001</v>
      </c>
      <c r="D229">
        <v>153</v>
      </c>
      <c r="E229">
        <v>45</v>
      </c>
      <c r="F229">
        <v>-1.66E-4</v>
      </c>
      <c r="G229">
        <f t="shared" si="3"/>
        <v>-506.49706869280004</v>
      </c>
      <c r="H229" t="s">
        <v>23</v>
      </c>
      <c r="I229" t="s">
        <v>276</v>
      </c>
      <c r="J229" t="s">
        <v>66</v>
      </c>
      <c r="K229" s="3">
        <v>1992</v>
      </c>
    </row>
    <row r="230" spans="1:11">
      <c r="A230">
        <v>1</v>
      </c>
      <c r="B230">
        <v>347939.35600000003</v>
      </c>
      <c r="C230">
        <v>3586601.557</v>
      </c>
      <c r="D230">
        <v>128</v>
      </c>
      <c r="E230">
        <v>63</v>
      </c>
      <c r="F230">
        <v>-1.94E-4</v>
      </c>
      <c r="G230">
        <f t="shared" si="3"/>
        <v>-591.93030919520004</v>
      </c>
      <c r="H230" t="s">
        <v>238</v>
      </c>
      <c r="I230" t="s">
        <v>274</v>
      </c>
      <c r="J230" t="s">
        <v>34</v>
      </c>
      <c r="K230" s="3">
        <v>1992</v>
      </c>
    </row>
    <row r="231" spans="1:11">
      <c r="A231">
        <v>1</v>
      </c>
      <c r="B231">
        <v>341046.87</v>
      </c>
      <c r="C231">
        <v>3590312.3870000001</v>
      </c>
      <c r="D231">
        <v>112</v>
      </c>
      <c r="E231">
        <v>51</v>
      </c>
      <c r="F231">
        <v>-2.0799999999999999E-4</v>
      </c>
      <c r="G231">
        <f t="shared" si="3"/>
        <v>-634.64692944640001</v>
      </c>
      <c r="H231" t="s">
        <v>24</v>
      </c>
      <c r="I231" t="s">
        <v>280</v>
      </c>
      <c r="J231" t="s">
        <v>47</v>
      </c>
      <c r="K231" s="3">
        <v>1992</v>
      </c>
    </row>
    <row r="232" spans="1:11">
      <c r="A232">
        <v>1</v>
      </c>
      <c r="B232">
        <v>337538.99800000002</v>
      </c>
      <c r="C232">
        <v>3596314.0720000002</v>
      </c>
      <c r="D232">
        <v>95</v>
      </c>
      <c r="E232">
        <v>49</v>
      </c>
      <c r="F232">
        <v>-2.8400000000000002E-4</v>
      </c>
      <c r="G232">
        <f t="shared" si="3"/>
        <v>-866.53715366720007</v>
      </c>
      <c r="H232" t="s">
        <v>27</v>
      </c>
      <c r="K232" s="3">
        <v>1992</v>
      </c>
    </row>
    <row r="233" spans="1:11">
      <c r="A233">
        <v>1</v>
      </c>
      <c r="B233">
        <v>342417.47</v>
      </c>
      <c r="C233">
        <v>3591091.682</v>
      </c>
      <c r="D233">
        <v>112</v>
      </c>
      <c r="E233">
        <v>55</v>
      </c>
      <c r="F233">
        <v>-3.2220000000000003E-4</v>
      </c>
      <c r="G233">
        <f t="shared" si="3"/>
        <v>-983.09250320976014</v>
      </c>
      <c r="H233" t="s">
        <v>12</v>
      </c>
      <c r="K233" s="3">
        <v>1992</v>
      </c>
    </row>
    <row r="234" spans="1:11">
      <c r="A234">
        <v>1</v>
      </c>
      <c r="B234">
        <v>342809.22100000002</v>
      </c>
      <c r="C234">
        <v>3591085.5389999999</v>
      </c>
      <c r="D234">
        <v>112</v>
      </c>
      <c r="E234">
        <v>56</v>
      </c>
      <c r="F234">
        <v>-3.2220000000000003E-4</v>
      </c>
      <c r="G234">
        <f t="shared" si="3"/>
        <v>-983.09250320976014</v>
      </c>
      <c r="H234" t="s">
        <v>12</v>
      </c>
      <c r="K234" s="3">
        <v>1992</v>
      </c>
    </row>
    <row r="235" spans="1:11">
      <c r="A235">
        <v>1</v>
      </c>
      <c r="B235">
        <v>339896.04300000001</v>
      </c>
      <c r="C235">
        <v>3595136.2919999999</v>
      </c>
      <c r="D235">
        <v>100</v>
      </c>
      <c r="E235">
        <v>53</v>
      </c>
      <c r="F235">
        <v>-3.28E-4</v>
      </c>
      <c r="G235">
        <f t="shared" si="3"/>
        <v>-1000.7893887424001</v>
      </c>
      <c r="H235" t="s">
        <v>28</v>
      </c>
      <c r="I235" t="s">
        <v>266</v>
      </c>
      <c r="J235" t="s">
        <v>66</v>
      </c>
      <c r="K235" s="3">
        <v>1992</v>
      </c>
    </row>
    <row r="236" spans="1:11">
      <c r="A236">
        <v>1</v>
      </c>
      <c r="B236">
        <v>343901.69400000002</v>
      </c>
      <c r="C236">
        <v>3586159.0090000001</v>
      </c>
      <c r="D236">
        <v>125</v>
      </c>
      <c r="E236">
        <v>53</v>
      </c>
      <c r="F236">
        <v>-3.28E-4</v>
      </c>
      <c r="G236">
        <f t="shared" si="3"/>
        <v>-1000.7893887424001</v>
      </c>
      <c r="H236" t="s">
        <v>242</v>
      </c>
      <c r="I236" t="s">
        <v>256</v>
      </c>
      <c r="J236" t="s">
        <v>34</v>
      </c>
      <c r="K236" s="3">
        <v>1992</v>
      </c>
    </row>
    <row r="237" spans="1:11">
      <c r="A237">
        <v>1</v>
      </c>
      <c r="B237">
        <v>341046.87</v>
      </c>
      <c r="C237">
        <v>3590312.3870000001</v>
      </c>
      <c r="D237">
        <v>112</v>
      </c>
      <c r="E237">
        <v>51</v>
      </c>
      <c r="F237">
        <v>-3.4499999999999998E-4</v>
      </c>
      <c r="G237">
        <f t="shared" si="3"/>
        <v>-1052.659570476</v>
      </c>
      <c r="H237" t="s">
        <v>25</v>
      </c>
      <c r="K237" s="3">
        <v>1992</v>
      </c>
    </row>
    <row r="238" spans="1:11">
      <c r="A238">
        <v>1</v>
      </c>
      <c r="B238">
        <v>342779.43599999999</v>
      </c>
      <c r="C238">
        <v>3587512.67</v>
      </c>
      <c r="D238">
        <v>120</v>
      </c>
      <c r="E238">
        <v>52</v>
      </c>
      <c r="F238">
        <v>-4.5199999999999998E-4</v>
      </c>
      <c r="G238">
        <f t="shared" si="3"/>
        <v>-1379.1365966815999</v>
      </c>
      <c r="H238" t="s">
        <v>20</v>
      </c>
      <c r="I238" t="s">
        <v>262</v>
      </c>
      <c r="J238" t="s">
        <v>39</v>
      </c>
      <c r="K238" s="3">
        <v>1992</v>
      </c>
    </row>
    <row r="239" spans="1:11">
      <c r="A239">
        <v>1</v>
      </c>
      <c r="B239">
        <v>343491.66600000003</v>
      </c>
      <c r="C239">
        <v>3594648.3250000002</v>
      </c>
      <c r="D239">
        <v>105</v>
      </c>
      <c r="E239">
        <v>61</v>
      </c>
      <c r="F239">
        <v>-4.55E-4</v>
      </c>
      <c r="G239">
        <f t="shared" si="3"/>
        <v>-1388.2901581640001</v>
      </c>
      <c r="H239" t="s">
        <v>16</v>
      </c>
      <c r="I239" t="s">
        <v>38</v>
      </c>
      <c r="K239" s="3">
        <v>1992</v>
      </c>
    </row>
    <row r="240" spans="1:11">
      <c r="A240">
        <v>1</v>
      </c>
      <c r="B240">
        <v>342779.43599999999</v>
      </c>
      <c r="C240">
        <v>3587512.67</v>
      </c>
      <c r="D240">
        <v>120</v>
      </c>
      <c r="E240">
        <v>52</v>
      </c>
      <c r="F240">
        <v>-4.66E-4</v>
      </c>
      <c r="G240">
        <f t="shared" si="3"/>
        <v>-1421.8532169328</v>
      </c>
      <c r="H240" t="s">
        <v>21</v>
      </c>
      <c r="I240" t="s">
        <v>268</v>
      </c>
      <c r="K240" s="3">
        <v>1992</v>
      </c>
    </row>
    <row r="241" spans="1:11">
      <c r="A241">
        <v>1</v>
      </c>
      <c r="B241">
        <v>341470.18699999998</v>
      </c>
      <c r="C241">
        <v>3592308.0759999999</v>
      </c>
      <c r="D241">
        <v>108</v>
      </c>
      <c r="E241">
        <v>54</v>
      </c>
      <c r="F241">
        <v>-6.0700000000000001E-4</v>
      </c>
      <c r="G241">
        <f t="shared" si="3"/>
        <v>-1852.0706066056002</v>
      </c>
      <c r="H241" t="s">
        <v>14</v>
      </c>
      <c r="K241" s="3">
        <v>1992</v>
      </c>
    </row>
    <row r="242" spans="1:11">
      <c r="A242">
        <v>1</v>
      </c>
      <c r="B242">
        <v>337538.99800000002</v>
      </c>
      <c r="C242">
        <v>3596314.0720000002</v>
      </c>
      <c r="D242">
        <v>95</v>
      </c>
      <c r="E242">
        <v>49</v>
      </c>
      <c r="F242">
        <v>-6.6299999999999996E-4</v>
      </c>
      <c r="G242">
        <f t="shared" si="3"/>
        <v>-2022.9370876104001</v>
      </c>
      <c r="H242" t="s">
        <v>27</v>
      </c>
      <c r="K242" s="3">
        <v>1992</v>
      </c>
    </row>
    <row r="243" spans="1:11">
      <c r="A243">
        <v>1</v>
      </c>
      <c r="B243">
        <v>342779.43599999999</v>
      </c>
      <c r="C243">
        <v>3587512.67</v>
      </c>
      <c r="D243">
        <v>120</v>
      </c>
      <c r="E243">
        <v>52</v>
      </c>
      <c r="F243">
        <v>-6.78E-4</v>
      </c>
      <c r="G243">
        <f t="shared" si="3"/>
        <v>-2068.7048950224003</v>
      </c>
      <c r="H243" t="s">
        <v>20</v>
      </c>
      <c r="I243" t="s">
        <v>262</v>
      </c>
      <c r="J243" t="s">
        <v>39</v>
      </c>
      <c r="K243" s="3">
        <v>1992</v>
      </c>
    </row>
    <row r="244" spans="1:11">
      <c r="A244">
        <v>1</v>
      </c>
      <c r="B244">
        <v>346252.44</v>
      </c>
      <c r="C244">
        <v>3574187.9010000001</v>
      </c>
      <c r="D244">
        <v>154</v>
      </c>
      <c r="E244">
        <v>46</v>
      </c>
      <c r="F244">
        <v>-6.8400000000000004E-4</v>
      </c>
      <c r="G244">
        <f t="shared" si="3"/>
        <v>-2087.0120179872001</v>
      </c>
      <c r="H244" t="s">
        <v>40</v>
      </c>
      <c r="I244" t="s">
        <v>41</v>
      </c>
      <c r="J244" t="s">
        <v>34</v>
      </c>
      <c r="K244" s="3">
        <v>1992</v>
      </c>
    </row>
    <row r="245" spans="1:11">
      <c r="A245">
        <v>1</v>
      </c>
      <c r="B245">
        <v>344390.6</v>
      </c>
      <c r="C245">
        <v>3588627.3820000002</v>
      </c>
      <c r="D245">
        <v>120</v>
      </c>
      <c r="E245">
        <v>57</v>
      </c>
      <c r="F245">
        <v>-7.8799999999999996E-4</v>
      </c>
      <c r="G245">
        <f t="shared" si="3"/>
        <v>-2404.3354827103999</v>
      </c>
      <c r="H245" t="s">
        <v>18</v>
      </c>
      <c r="K245" s="3">
        <v>1992</v>
      </c>
    </row>
    <row r="246" spans="1:11">
      <c r="A246">
        <v>1</v>
      </c>
      <c r="B246">
        <v>340905.13799999998</v>
      </c>
      <c r="C246">
        <v>3601127.3429999999</v>
      </c>
      <c r="D246">
        <v>88</v>
      </c>
      <c r="E246">
        <v>61</v>
      </c>
      <c r="F246">
        <v>-8.6200000000000003E-4</v>
      </c>
      <c r="G246">
        <f t="shared" si="3"/>
        <v>-2630.1233326096003</v>
      </c>
      <c r="H246" t="s">
        <v>26</v>
      </c>
      <c r="I246" t="s">
        <v>277</v>
      </c>
      <c r="J246" t="s">
        <v>279</v>
      </c>
      <c r="K246" s="3">
        <v>1992</v>
      </c>
    </row>
    <row r="247" spans="1:11">
      <c r="A247">
        <v>1</v>
      </c>
      <c r="B247">
        <v>339489.86800000002</v>
      </c>
      <c r="C247">
        <v>3600218.2969999998</v>
      </c>
      <c r="D247">
        <v>89</v>
      </c>
      <c r="E247">
        <v>57</v>
      </c>
      <c r="F247">
        <v>-1.232E-3</v>
      </c>
      <c r="G247">
        <f t="shared" si="3"/>
        <v>-3759.0625821056001</v>
      </c>
      <c r="H247" t="s">
        <v>265</v>
      </c>
      <c r="I247" t="s">
        <v>263</v>
      </c>
      <c r="J247" t="s">
        <v>39</v>
      </c>
      <c r="K247" s="3">
        <v>1992</v>
      </c>
    </row>
    <row r="248" spans="1:11">
      <c r="A248">
        <v>1</v>
      </c>
      <c r="B248">
        <v>345176.60800000001</v>
      </c>
      <c r="C248">
        <v>3587075.0049999999</v>
      </c>
      <c r="D248">
        <v>124</v>
      </c>
      <c r="E248">
        <v>57</v>
      </c>
      <c r="F248">
        <v>-1.2800000000000001E-3</v>
      </c>
      <c r="G248">
        <f t="shared" si="3"/>
        <v>-3905.5195658240004</v>
      </c>
      <c r="H248" t="s">
        <v>11</v>
      </c>
      <c r="I248" t="s">
        <v>269</v>
      </c>
      <c r="J248" t="s">
        <v>34</v>
      </c>
      <c r="K248" s="3">
        <v>1992</v>
      </c>
    </row>
    <row r="249" spans="1:11">
      <c r="A249">
        <v>1</v>
      </c>
      <c r="B249">
        <v>345542.36499999999</v>
      </c>
      <c r="C249">
        <v>3587069.3769999999</v>
      </c>
      <c r="D249">
        <v>124</v>
      </c>
      <c r="E249">
        <v>58</v>
      </c>
      <c r="F249">
        <v>-1.2800000000000001E-3</v>
      </c>
      <c r="G249">
        <f t="shared" si="3"/>
        <v>-3905.5195658240004</v>
      </c>
      <c r="H249" t="s">
        <v>11</v>
      </c>
      <c r="I249" t="s">
        <v>270</v>
      </c>
      <c r="J249" t="s">
        <v>34</v>
      </c>
      <c r="K249" s="3">
        <v>1992</v>
      </c>
    </row>
    <row r="250" spans="1:11">
      <c r="A250">
        <v>1</v>
      </c>
      <c r="B250">
        <v>346756.33500000002</v>
      </c>
      <c r="C250">
        <v>3587851.6740000001</v>
      </c>
      <c r="D250">
        <v>124</v>
      </c>
      <c r="E250">
        <v>61</v>
      </c>
      <c r="F250">
        <v>-2.3400000000000001E-3</v>
      </c>
      <c r="G250">
        <f t="shared" si="3"/>
        <v>-7139.7779562720007</v>
      </c>
      <c r="H250" t="s">
        <v>10</v>
      </c>
      <c r="I250" t="s">
        <v>269</v>
      </c>
      <c r="K250" s="3">
        <v>1992</v>
      </c>
    </row>
    <row r="251" spans="1:11">
      <c r="A251">
        <v>1</v>
      </c>
      <c r="B251">
        <v>347148.11200000002</v>
      </c>
      <c r="C251">
        <v>3587845.7059999998</v>
      </c>
      <c r="D251">
        <v>124</v>
      </c>
      <c r="E251">
        <v>62</v>
      </c>
      <c r="F251">
        <v>-2.3400000000000001E-3</v>
      </c>
      <c r="G251">
        <f t="shared" si="3"/>
        <v>-7139.7779562720007</v>
      </c>
      <c r="H251" t="s">
        <v>10</v>
      </c>
      <c r="I251" t="s">
        <v>270</v>
      </c>
      <c r="K251" s="3">
        <v>1992</v>
      </c>
    </row>
    <row r="252" spans="1:11">
      <c r="A252">
        <v>1</v>
      </c>
      <c r="B252">
        <v>342435.19699999999</v>
      </c>
      <c r="C252">
        <v>3592873.1570000001</v>
      </c>
      <c r="D252">
        <v>108</v>
      </c>
      <c r="E252">
        <v>57</v>
      </c>
      <c r="F252">
        <v>-2.8800000000000002E-3</v>
      </c>
      <c r="G252">
        <f t="shared" si="3"/>
        <v>-8787.4190231040011</v>
      </c>
      <c r="H252" t="s">
        <v>273</v>
      </c>
      <c r="I252" t="s">
        <v>38</v>
      </c>
      <c r="J252" t="s">
        <v>39</v>
      </c>
      <c r="K252" s="3">
        <v>1992</v>
      </c>
    </row>
    <row r="253" spans="1:11">
      <c r="A253">
        <v>1</v>
      </c>
      <c r="B253">
        <v>348485.636</v>
      </c>
      <c r="C253">
        <v>3598545.3029999998</v>
      </c>
      <c r="D253">
        <v>101</v>
      </c>
      <c r="E253">
        <v>76</v>
      </c>
      <c r="F253">
        <v>-3.14E-3</v>
      </c>
      <c r="G253">
        <f t="shared" si="3"/>
        <v>-9580.7276849120008</v>
      </c>
      <c r="H253" t="s">
        <v>19</v>
      </c>
      <c r="K253" s="3">
        <v>1992</v>
      </c>
    </row>
    <row r="254" spans="1:11">
      <c r="A254">
        <v>1</v>
      </c>
      <c r="B254">
        <v>339387.71299999999</v>
      </c>
      <c r="C254">
        <v>3586122.5789999999</v>
      </c>
      <c r="D254">
        <v>120</v>
      </c>
      <c r="E254">
        <v>43</v>
      </c>
      <c r="F254">
        <v>-3.8670000000000002E-3</v>
      </c>
      <c r="G254">
        <f t="shared" si="3"/>
        <v>-11798.940750813601</v>
      </c>
      <c r="H254" t="s">
        <v>43</v>
      </c>
      <c r="I254" t="s">
        <v>44</v>
      </c>
      <c r="J254" t="s">
        <v>34</v>
      </c>
      <c r="K254" s="3">
        <v>1992</v>
      </c>
    </row>
    <row r="255" spans="1:11">
      <c r="A255">
        <v>1</v>
      </c>
      <c r="B255">
        <v>340905.13799999998</v>
      </c>
      <c r="C255">
        <v>3601127.3429999999</v>
      </c>
      <c r="D255">
        <v>88</v>
      </c>
      <c r="E255">
        <v>61</v>
      </c>
      <c r="F255">
        <v>-4.8820000000000001E-3</v>
      </c>
      <c r="G255">
        <f t="shared" si="3"/>
        <v>-14895.895719025601</v>
      </c>
      <c r="H255" t="s">
        <v>26</v>
      </c>
      <c r="I255" t="s">
        <v>278</v>
      </c>
      <c r="J255" t="s">
        <v>279</v>
      </c>
      <c r="K255" s="3">
        <v>1992</v>
      </c>
    </row>
    <row r="256" spans="1:11">
      <c r="A256">
        <v>1</v>
      </c>
      <c r="B256">
        <v>339179.86800000002</v>
      </c>
      <c r="C256">
        <v>3599522.2969999998</v>
      </c>
      <c r="D256">
        <v>89</v>
      </c>
      <c r="E256">
        <v>57</v>
      </c>
      <c r="F256">
        <v>-4.9280000000000001E-3</v>
      </c>
      <c r="G256">
        <f t="shared" si="3"/>
        <v>-15036.2503284224</v>
      </c>
      <c r="H256" t="s">
        <v>265</v>
      </c>
      <c r="I256" t="s">
        <v>264</v>
      </c>
      <c r="J256" t="s">
        <v>39</v>
      </c>
      <c r="K256" s="3">
        <v>1992</v>
      </c>
    </row>
    <row r="257" spans="1:11">
      <c r="A257">
        <v>1</v>
      </c>
      <c r="B257">
        <v>345542.36499999999</v>
      </c>
      <c r="C257">
        <v>3587069.3769999999</v>
      </c>
      <c r="D257">
        <v>124</v>
      </c>
      <c r="E257">
        <v>58</v>
      </c>
      <c r="F257">
        <v>-5.3400000000000001E-3</v>
      </c>
      <c r="G257">
        <f t="shared" si="3"/>
        <v>-16293.339438672001</v>
      </c>
      <c r="H257" t="s">
        <v>242</v>
      </c>
      <c r="I257" t="s">
        <v>261</v>
      </c>
      <c r="J257" t="s">
        <v>34</v>
      </c>
      <c r="K257" s="3">
        <v>1992</v>
      </c>
    </row>
    <row r="258" spans="1:11">
      <c r="A258">
        <v>1</v>
      </c>
      <c r="B258">
        <v>341682.27500000002</v>
      </c>
      <c r="C258">
        <v>3586308.1469999999</v>
      </c>
      <c r="D258">
        <v>122</v>
      </c>
      <c r="E258">
        <v>48</v>
      </c>
      <c r="F258">
        <v>-5.9800000000000001E-3</v>
      </c>
      <c r="G258">
        <f t="shared" ref="G258:G263" si="4">F258*3051187.1608</f>
        <v>-18246.099221584001</v>
      </c>
      <c r="H258" t="s">
        <v>254</v>
      </c>
      <c r="I258" t="s">
        <v>248</v>
      </c>
      <c r="J258" t="s">
        <v>34</v>
      </c>
      <c r="K258" s="3">
        <v>1992</v>
      </c>
    </row>
    <row r="259" spans="1:11">
      <c r="A259">
        <v>1</v>
      </c>
      <c r="B259">
        <v>341613.89299999998</v>
      </c>
      <c r="C259">
        <v>3584777.5890000002</v>
      </c>
      <c r="D259">
        <v>125</v>
      </c>
      <c r="E259">
        <v>47</v>
      </c>
      <c r="F259">
        <v>-5.9800000000000001E-3</v>
      </c>
      <c r="G259">
        <f t="shared" si="4"/>
        <v>-18246.099221584001</v>
      </c>
      <c r="H259" t="s">
        <v>254</v>
      </c>
      <c r="I259" t="s">
        <v>247</v>
      </c>
      <c r="J259" t="s">
        <v>34</v>
      </c>
      <c r="K259" s="3">
        <v>1992</v>
      </c>
    </row>
    <row r="260" spans="1:11">
      <c r="A260">
        <v>1</v>
      </c>
      <c r="B260">
        <v>341753.696</v>
      </c>
      <c r="C260">
        <v>3587957.93</v>
      </c>
      <c r="D260">
        <v>118</v>
      </c>
      <c r="E260">
        <v>50</v>
      </c>
      <c r="F260">
        <v>-0.01</v>
      </c>
      <c r="G260">
        <f t="shared" si="4"/>
        <v>-30511.871608000001</v>
      </c>
      <c r="H260" t="s">
        <v>242</v>
      </c>
      <c r="I260" t="s">
        <v>257</v>
      </c>
      <c r="J260" t="s">
        <v>34</v>
      </c>
      <c r="K260" s="3">
        <v>1992</v>
      </c>
    </row>
    <row r="261" spans="1:11">
      <c r="A261">
        <v>1</v>
      </c>
      <c r="B261">
        <v>340189.63099999999</v>
      </c>
      <c r="C261">
        <v>3586368.04</v>
      </c>
      <c r="D261">
        <v>120</v>
      </c>
      <c r="E261">
        <v>45</v>
      </c>
      <c r="F261">
        <v>-0.01</v>
      </c>
      <c r="G261">
        <f t="shared" si="4"/>
        <v>-30511.871608000001</v>
      </c>
      <c r="H261" t="s">
        <v>242</v>
      </c>
      <c r="I261" t="s">
        <v>258</v>
      </c>
      <c r="J261" t="s">
        <v>34</v>
      </c>
      <c r="K261" s="3">
        <v>1992</v>
      </c>
    </row>
    <row r="262" spans="1:11">
      <c r="A262">
        <v>1</v>
      </c>
      <c r="B262">
        <v>342597.05599999998</v>
      </c>
      <c r="C262">
        <v>3587932.4219999998</v>
      </c>
      <c r="D262">
        <v>119</v>
      </c>
      <c r="E262">
        <v>52</v>
      </c>
      <c r="F262">
        <v>-3.0499999999999999E-2</v>
      </c>
      <c r="G262">
        <f t="shared" si="4"/>
        <v>-93061.208404400008</v>
      </c>
      <c r="H262" t="s">
        <v>239</v>
      </c>
      <c r="I262" t="s">
        <v>249</v>
      </c>
      <c r="J262" t="s">
        <v>253</v>
      </c>
      <c r="K262" s="3">
        <v>1992</v>
      </c>
    </row>
    <row r="263" spans="1:11">
      <c r="A263">
        <v>2</v>
      </c>
      <c r="B263">
        <v>342597.05599999998</v>
      </c>
      <c r="C263">
        <v>3587932.4219999998</v>
      </c>
      <c r="D263">
        <v>119</v>
      </c>
      <c r="E263">
        <v>52</v>
      </c>
      <c r="F263">
        <v>-3.0499999999999999E-2</v>
      </c>
      <c r="G263">
        <f t="shared" si="4"/>
        <v>-93061.208404400008</v>
      </c>
      <c r="H263" t="s">
        <v>239</v>
      </c>
      <c r="I263" t="s">
        <v>249</v>
      </c>
      <c r="J263" t="s">
        <v>253</v>
      </c>
      <c r="K263" s="3">
        <v>1992</v>
      </c>
    </row>
  </sheetData>
  <sortState ref="A2:K263">
    <sortCondition descending="1" ref="G118"/>
  </sortState>
  <phoneticPr fontId="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-1.874E-3</v>
      </c>
      <c r="G38">
        <f t="shared" si="0"/>
        <v>-5717.9247393392006</v>
      </c>
      <c r="H38" t="s">
        <v>265</v>
      </c>
      <c r="I38" t="s">
        <v>263</v>
      </c>
      <c r="J38" t="s">
        <v>39</v>
      </c>
      <c r="K38" s="3">
        <v>1970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-7.4949999999999999E-3</v>
      </c>
      <c r="G39">
        <f t="shared" si="0"/>
        <v>-22868.647770196003</v>
      </c>
      <c r="H39" t="s">
        <v>265</v>
      </c>
      <c r="I39" t="s">
        <v>264</v>
      </c>
      <c r="J39" t="s">
        <v>39</v>
      </c>
      <c r="K39" s="3">
        <v>1970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-4.0299999999999998E-4</v>
      </c>
      <c r="G55">
        <f t="shared" si="0"/>
        <v>-1229.6284258024</v>
      </c>
      <c r="H55" t="s">
        <v>19</v>
      </c>
      <c r="K55" s="3">
        <v>1970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 s="3">
        <v>1970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-2.05E-4</v>
      </c>
      <c r="G78">
        <f t="shared" si="1"/>
        <v>-625.49336796400007</v>
      </c>
      <c r="H78" t="s">
        <v>12</v>
      </c>
      <c r="K78" s="3">
        <v>1970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-2.05E-4</v>
      </c>
      <c r="G79">
        <f t="shared" si="1"/>
        <v>-625.49336796400007</v>
      </c>
      <c r="H79" t="s">
        <v>12</v>
      </c>
      <c r="K79" s="3">
        <v>1970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-5.5800000000000001E-4</v>
      </c>
      <c r="G106">
        <f t="shared" si="1"/>
        <v>-1702.5624357264001</v>
      </c>
      <c r="H106" t="s">
        <v>18</v>
      </c>
      <c r="K106" s="3">
        <v>1970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1970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-1.02E-4</v>
      </c>
      <c r="G127">
        <f t="shared" si="1"/>
        <v>-311.22109040160001</v>
      </c>
      <c r="H127" t="s">
        <v>11</v>
      </c>
      <c r="I127" t="s">
        <v>269</v>
      </c>
      <c r="J127" t="s">
        <v>34</v>
      </c>
      <c r="K127" s="3">
        <v>1970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-1.02E-4</v>
      </c>
      <c r="G128">
        <f t="shared" si="1"/>
        <v>-311.22109040160001</v>
      </c>
      <c r="H128" t="s">
        <v>11</v>
      </c>
      <c r="I128" t="s">
        <v>270</v>
      </c>
      <c r="J128" t="s">
        <v>34</v>
      </c>
      <c r="K128" s="3">
        <v>1970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-3.9220000000000001E-3</v>
      </c>
      <c r="G136">
        <f t="shared" si="2"/>
        <v>-11966.756044657601</v>
      </c>
      <c r="H136" t="s">
        <v>242</v>
      </c>
      <c r="I136" t="s">
        <v>256</v>
      </c>
      <c r="J136" t="s">
        <v>34</v>
      </c>
      <c r="K136" s="3">
        <v>1970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1970</v>
      </c>
    </row>
  </sheetData>
  <phoneticPr fontId="0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-7.8600000000000002E-4</v>
      </c>
      <c r="G35">
        <f t="shared" si="0"/>
        <v>-2398.2331083888002</v>
      </c>
      <c r="H35" t="s">
        <v>26</v>
      </c>
      <c r="I35" t="s">
        <v>277</v>
      </c>
      <c r="J35" t="s">
        <v>279</v>
      </c>
      <c r="K35" s="3">
        <v>1993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-4.4600000000000004E-3</v>
      </c>
      <c r="G36">
        <f t="shared" si="0"/>
        <v>-13608.294737168002</v>
      </c>
      <c r="H36" t="s">
        <v>26</v>
      </c>
      <c r="I36" t="s">
        <v>278</v>
      </c>
      <c r="J36" t="s">
        <v>279</v>
      </c>
      <c r="K36" s="3">
        <v>1993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-1.32E-3</v>
      </c>
      <c r="G38">
        <f t="shared" si="0"/>
        <v>-4027.5670522560004</v>
      </c>
      <c r="H38" t="s">
        <v>265</v>
      </c>
      <c r="I38" t="s">
        <v>263</v>
      </c>
      <c r="J38" t="s">
        <v>39</v>
      </c>
      <c r="K38" s="3">
        <v>1993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-5.2900000000000004E-3</v>
      </c>
      <c r="G39">
        <f t="shared" si="0"/>
        <v>-16140.780080632003</v>
      </c>
      <c r="H39" t="s">
        <v>265</v>
      </c>
      <c r="I39" t="s">
        <v>264</v>
      </c>
      <c r="J39" t="s">
        <v>39</v>
      </c>
      <c r="K39" s="3">
        <v>1993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-6.0600000000000003E-3</v>
      </c>
      <c r="G55">
        <f t="shared" si="0"/>
        <v>-18490.194194448002</v>
      </c>
      <c r="H55" t="s">
        <v>19</v>
      </c>
      <c r="K55" s="3">
        <v>1993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-1.54E-4</v>
      </c>
      <c r="G60">
        <f t="shared" si="0"/>
        <v>-469.88282276320001</v>
      </c>
      <c r="H60" t="s">
        <v>22</v>
      </c>
      <c r="K60" s="3">
        <v>1993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-1.54E-4</v>
      </c>
      <c r="G61">
        <f t="shared" si="0"/>
        <v>-469.88282276320001</v>
      </c>
      <c r="H61" t="s">
        <v>237</v>
      </c>
      <c r="K61" s="3">
        <v>1993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-4.55E-4</v>
      </c>
      <c r="G63">
        <f t="shared" si="0"/>
        <v>-1388.2901581640001</v>
      </c>
      <c r="H63" t="s">
        <v>16</v>
      </c>
      <c r="I63" t="s">
        <v>38</v>
      </c>
      <c r="K63" s="3">
        <v>1993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-3.3500000000000001E-4</v>
      </c>
      <c r="G78">
        <f t="shared" si="1"/>
        <v>-1022.1476988680001</v>
      </c>
      <c r="H78" t="s">
        <v>12</v>
      </c>
      <c r="K78" s="3">
        <v>1993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-3.3500000000000001E-4</v>
      </c>
      <c r="G79">
        <f t="shared" si="1"/>
        <v>-1022.1476988680001</v>
      </c>
      <c r="H79" t="s">
        <v>12</v>
      </c>
      <c r="K79" s="3">
        <v>1993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-9.1800000000000002E-6</v>
      </c>
      <c r="G80">
        <f t="shared" si="1"/>
        <v>-28.009898136144002</v>
      </c>
      <c r="H80" t="s">
        <v>35</v>
      </c>
      <c r="I80" t="s">
        <v>36</v>
      </c>
      <c r="J80" t="s">
        <v>37</v>
      </c>
      <c r="K80" s="3">
        <v>1993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-4.5899999999999998E-5</v>
      </c>
      <c r="G81">
        <f t="shared" si="1"/>
        <v>-140.04949068072</v>
      </c>
      <c r="H81" t="s">
        <v>13</v>
      </c>
      <c r="I81" t="s">
        <v>272</v>
      </c>
      <c r="J81" t="s">
        <v>66</v>
      </c>
      <c r="K81" s="3">
        <v>1993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-1.3899999999999999E-4</v>
      </c>
      <c r="G82">
        <f t="shared" si="1"/>
        <v>-424.11501535119999</v>
      </c>
      <c r="H82" t="s">
        <v>17</v>
      </c>
      <c r="K82" s="3">
        <v>1993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-3.5599999999999998E-4</v>
      </c>
      <c r="G83">
        <f t="shared" si="1"/>
        <v>-1086.2226292447999</v>
      </c>
      <c r="H83" t="s">
        <v>25</v>
      </c>
      <c r="K83" s="3">
        <v>1993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-2.0799999999999999E-4</v>
      </c>
      <c r="G84">
        <f t="shared" si="1"/>
        <v>-634.64692944640001</v>
      </c>
      <c r="H84" t="s">
        <v>24</v>
      </c>
      <c r="I84" t="s">
        <v>280</v>
      </c>
      <c r="J84" t="s">
        <v>47</v>
      </c>
      <c r="K84" s="3">
        <v>1993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1993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-1.09E-2</v>
      </c>
      <c r="G102">
        <f t="shared" si="1"/>
        <v>-33257.940052720005</v>
      </c>
      <c r="H102" t="s">
        <v>242</v>
      </c>
      <c r="I102" t="s">
        <v>257</v>
      </c>
      <c r="J102" t="s">
        <v>34</v>
      </c>
      <c r="K102" s="3">
        <v>1993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-1.18E-2</v>
      </c>
      <c r="G104">
        <v>-93061.208404400008</v>
      </c>
      <c r="H104" t="s">
        <v>239</v>
      </c>
      <c r="I104" t="s">
        <v>249</v>
      </c>
      <c r="J104" t="s">
        <v>253</v>
      </c>
      <c r="K104" s="3">
        <v>1993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-1.18E-2</v>
      </c>
      <c r="G105">
        <v>-93061.208404400008</v>
      </c>
      <c r="H105" t="s">
        <v>239</v>
      </c>
      <c r="I105" t="s">
        <v>249</v>
      </c>
      <c r="J105" t="s">
        <v>253</v>
      </c>
      <c r="K105" s="3">
        <v>1993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-8.3000000000000001E-4</v>
      </c>
      <c r="G106">
        <f t="shared" si="1"/>
        <v>-2532.4853434640004</v>
      </c>
      <c r="H106" t="s">
        <v>18</v>
      </c>
      <c r="K106" s="3">
        <v>1993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-6.9899999999999997E-4</v>
      </c>
      <c r="G107">
        <f t="shared" si="1"/>
        <v>-2132.7798253992</v>
      </c>
      <c r="H107" t="s">
        <v>20</v>
      </c>
      <c r="I107" t="s">
        <v>262</v>
      </c>
      <c r="J107" t="s">
        <v>39</v>
      </c>
      <c r="K107" s="3">
        <v>1993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-4.66E-4</v>
      </c>
      <c r="G108">
        <f t="shared" si="1"/>
        <v>-1421.8532169328</v>
      </c>
      <c r="H108" t="s">
        <v>20</v>
      </c>
      <c r="I108" t="s">
        <v>262</v>
      </c>
      <c r="J108" t="s">
        <v>39</v>
      </c>
      <c r="K108" s="3">
        <v>1993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-3.5400000000000002E-3</v>
      </c>
      <c r="G109">
        <f t="shared" si="1"/>
        <v>-10801.202549232001</v>
      </c>
      <c r="H109" t="s">
        <v>43</v>
      </c>
      <c r="I109" t="s">
        <v>44</v>
      </c>
      <c r="J109" t="s">
        <v>34</v>
      </c>
      <c r="K109" s="3">
        <v>1993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-1.09E-2</v>
      </c>
      <c r="G110">
        <f t="shared" si="1"/>
        <v>-33257.940052720005</v>
      </c>
      <c r="H110" t="s">
        <v>242</v>
      </c>
      <c r="I110" t="s">
        <v>258</v>
      </c>
      <c r="J110" t="s">
        <v>34</v>
      </c>
      <c r="K110" s="3">
        <v>1993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-4.8799999999999999E-4</v>
      </c>
      <c r="G113">
        <f t="shared" si="1"/>
        <v>-1488.9793344704001</v>
      </c>
      <c r="H113" t="s">
        <v>21</v>
      </c>
      <c r="I113" t="s">
        <v>268</v>
      </c>
      <c r="K113" s="3">
        <v>1993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-7.5799999999999999E-3</v>
      </c>
      <c r="G117">
        <f t="shared" si="1"/>
        <v>-23127.998678864002</v>
      </c>
      <c r="H117" t="s">
        <v>254</v>
      </c>
      <c r="I117" t="s">
        <v>248</v>
      </c>
      <c r="J117" t="s">
        <v>34</v>
      </c>
      <c r="K117" s="3">
        <v>1993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-1.31E-3</v>
      </c>
      <c r="G127">
        <f t="shared" si="1"/>
        <v>-3997.0551806480003</v>
      </c>
      <c r="H127" t="s">
        <v>11</v>
      </c>
      <c r="I127" t="s">
        <v>269</v>
      </c>
      <c r="J127" t="s">
        <v>34</v>
      </c>
      <c r="K127" s="3">
        <v>1993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-1.31E-3</v>
      </c>
      <c r="G128">
        <f t="shared" si="1"/>
        <v>-3997.0551806480003</v>
      </c>
      <c r="H128" t="s">
        <v>11</v>
      </c>
      <c r="I128" t="s">
        <v>270</v>
      </c>
      <c r="J128" t="s">
        <v>34</v>
      </c>
      <c r="K128" s="3">
        <v>1993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-5.6100000000000004E-3</v>
      </c>
      <c r="G130">
        <f t="shared" si="1"/>
        <v>-17117.159972088004</v>
      </c>
      <c r="H130" t="s">
        <v>242</v>
      </c>
      <c r="I130" t="s">
        <v>261</v>
      </c>
      <c r="J130" t="s">
        <v>34</v>
      </c>
      <c r="K130" s="3">
        <v>1993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-2.5300000000000001E-3</v>
      </c>
      <c r="G132">
        <f t="shared" si="2"/>
        <v>-7719.5035168240011</v>
      </c>
      <c r="H132" t="s">
        <v>10</v>
      </c>
      <c r="I132" t="s">
        <v>269</v>
      </c>
      <c r="K132" s="3">
        <v>1993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-2.5300000000000001E-3</v>
      </c>
      <c r="G133">
        <f t="shared" si="2"/>
        <v>-7719.5035168240011</v>
      </c>
      <c r="H133" t="s">
        <v>10</v>
      </c>
      <c r="I133" t="s">
        <v>270</v>
      </c>
      <c r="K133" s="3">
        <v>1993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-7.5799999999999999E-3</v>
      </c>
      <c r="G134">
        <f t="shared" si="2"/>
        <v>-23127.998678864002</v>
      </c>
      <c r="H134" t="s">
        <v>254</v>
      </c>
      <c r="I134" t="s">
        <v>247</v>
      </c>
      <c r="J134" t="s">
        <v>34</v>
      </c>
      <c r="K134" s="3">
        <v>1993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-2.0900000000000001E-4</v>
      </c>
      <c r="G138">
        <f t="shared" si="2"/>
        <v>-637.69811660720006</v>
      </c>
      <c r="H138" t="s">
        <v>238</v>
      </c>
      <c r="I138" t="s">
        <v>274</v>
      </c>
      <c r="J138" t="s">
        <v>34</v>
      </c>
      <c r="K138" s="3">
        <v>1993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-1.7200000000000001E-4</v>
      </c>
      <c r="G173">
        <f t="shared" si="2"/>
        <v>-524.80419165760009</v>
      </c>
      <c r="H173" t="s">
        <v>23</v>
      </c>
      <c r="I173" t="s">
        <v>275</v>
      </c>
      <c r="J173" t="s">
        <v>66</v>
      </c>
      <c r="K173" s="3">
        <v>1993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-1.7200000000000001E-4</v>
      </c>
      <c r="G174">
        <f t="shared" si="2"/>
        <v>-524.80419165760009</v>
      </c>
      <c r="H174" t="s">
        <v>23</v>
      </c>
      <c r="I174" t="s">
        <v>276</v>
      </c>
      <c r="J174" t="s">
        <v>66</v>
      </c>
      <c r="K174" s="3">
        <v>1993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1993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1993</v>
      </c>
    </row>
  </sheetData>
  <phoneticPr fontId="0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1993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1993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1993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1993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1993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1993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1993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1993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1993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1993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1993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1993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1993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1993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1993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1993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1993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1993</v>
      </c>
    </row>
    <row r="20" spans="1:11">
      <c r="A20">
        <v>1</v>
      </c>
      <c r="B20">
        <v>319418.86200000002</v>
      </c>
      <c r="C20">
        <v>3603270.0150000001</v>
      </c>
      <c r="D20">
        <v>61</v>
      </c>
      <c r="E20">
        <v>15</v>
      </c>
      <c r="F20">
        <v>0</v>
      </c>
      <c r="G20">
        <f t="shared" si="0"/>
        <v>0</v>
      </c>
      <c r="H20" t="s">
        <v>48</v>
      </c>
      <c r="I20" t="s">
        <v>51</v>
      </c>
      <c r="J20" t="s">
        <v>50</v>
      </c>
      <c r="K20" s="3">
        <v>1993</v>
      </c>
    </row>
    <row r="21" spans="1:11">
      <c r="A21">
        <v>1</v>
      </c>
      <c r="B21">
        <v>319729.26799999998</v>
      </c>
      <c r="C21">
        <v>3603095.2220000001</v>
      </c>
      <c r="D21">
        <v>62</v>
      </c>
      <c r="E21">
        <v>15</v>
      </c>
      <c r="F21">
        <v>0</v>
      </c>
      <c r="G21">
        <f t="shared" si="0"/>
        <v>0</v>
      </c>
      <c r="H21" t="s">
        <v>48</v>
      </c>
      <c r="I21" t="s">
        <v>49</v>
      </c>
      <c r="J21" t="s">
        <v>50</v>
      </c>
      <c r="K21" s="3">
        <v>1993</v>
      </c>
    </row>
    <row r="22" spans="1:11">
      <c r="A22">
        <v>1</v>
      </c>
      <c r="B22">
        <v>342071.288</v>
      </c>
      <c r="C22">
        <v>3600565.7030000002</v>
      </c>
      <c r="D22">
        <v>90</v>
      </c>
      <c r="E22">
        <v>64</v>
      </c>
      <c r="F22">
        <v>0</v>
      </c>
      <c r="G22">
        <f t="shared" si="0"/>
        <v>0</v>
      </c>
      <c r="H22" t="s">
        <v>26</v>
      </c>
      <c r="I22" t="s">
        <v>246</v>
      </c>
      <c r="J22" t="s">
        <v>37</v>
      </c>
      <c r="K22" s="3">
        <v>1993</v>
      </c>
    </row>
    <row r="23" spans="1:11">
      <c r="A23">
        <v>1</v>
      </c>
      <c r="B23">
        <v>337538.99800000002</v>
      </c>
      <c r="C23">
        <v>3596314.0720000002</v>
      </c>
      <c r="D23">
        <v>95</v>
      </c>
      <c r="E23">
        <v>49</v>
      </c>
      <c r="F23">
        <v>0</v>
      </c>
      <c r="G23">
        <f t="shared" si="0"/>
        <v>0</v>
      </c>
      <c r="H23" t="s">
        <v>27</v>
      </c>
      <c r="K23" s="3">
        <v>1993</v>
      </c>
    </row>
    <row r="24" spans="1:11">
      <c r="A24">
        <v>1</v>
      </c>
      <c r="B24">
        <v>337538.99800000002</v>
      </c>
      <c r="C24">
        <v>3596314.0720000002</v>
      </c>
      <c r="D24">
        <v>95</v>
      </c>
      <c r="E24">
        <v>49</v>
      </c>
      <c r="F24">
        <v>0</v>
      </c>
      <c r="G24">
        <f t="shared" si="0"/>
        <v>0</v>
      </c>
      <c r="H24" t="s">
        <v>27</v>
      </c>
      <c r="K24" s="3">
        <v>1993</v>
      </c>
    </row>
    <row r="25" spans="1:11">
      <c r="A25">
        <v>1</v>
      </c>
      <c r="B25">
        <v>339896.04300000001</v>
      </c>
      <c r="C25">
        <v>3595136.2919999999</v>
      </c>
      <c r="D25">
        <v>100</v>
      </c>
      <c r="E25">
        <v>53</v>
      </c>
      <c r="F25">
        <v>0</v>
      </c>
      <c r="G25">
        <f t="shared" si="0"/>
        <v>0</v>
      </c>
      <c r="H25" t="s">
        <v>28</v>
      </c>
      <c r="I25" t="s">
        <v>266</v>
      </c>
      <c r="J25" t="s">
        <v>66</v>
      </c>
      <c r="K25" s="3">
        <v>1993</v>
      </c>
    </row>
    <row r="26" spans="1:11">
      <c r="A26">
        <v>1</v>
      </c>
      <c r="B26">
        <v>342592.592</v>
      </c>
      <c r="C26">
        <v>3588739.4780000001</v>
      </c>
      <c r="D26">
        <v>117</v>
      </c>
      <c r="E26">
        <v>53</v>
      </c>
      <c r="F26">
        <v>0</v>
      </c>
      <c r="G26">
        <f t="shared" si="0"/>
        <v>0</v>
      </c>
      <c r="H26" t="s">
        <v>29</v>
      </c>
      <c r="I26" t="s">
        <v>250</v>
      </c>
      <c r="J26" t="s">
        <v>253</v>
      </c>
      <c r="K26" s="3">
        <v>1993</v>
      </c>
    </row>
    <row r="27" spans="1:11">
      <c r="A27">
        <v>1</v>
      </c>
      <c r="B27">
        <v>343907.15500000003</v>
      </c>
      <c r="C27">
        <v>3589589.5060000001</v>
      </c>
      <c r="D27">
        <v>117</v>
      </c>
      <c r="E27">
        <v>57</v>
      </c>
      <c r="F27">
        <v>0</v>
      </c>
      <c r="G27">
        <f t="shared" si="0"/>
        <v>0</v>
      </c>
      <c r="H27" t="s">
        <v>30</v>
      </c>
      <c r="I27" t="s">
        <v>251</v>
      </c>
      <c r="J27" t="s">
        <v>253</v>
      </c>
      <c r="K27" s="3">
        <v>1993</v>
      </c>
    </row>
    <row r="28" spans="1:11">
      <c r="A28">
        <v>1</v>
      </c>
      <c r="B28">
        <v>344409.12099999998</v>
      </c>
      <c r="C28">
        <v>3589580.7069999999</v>
      </c>
      <c r="D28">
        <v>117</v>
      </c>
      <c r="E28">
        <v>58</v>
      </c>
      <c r="F28">
        <v>0</v>
      </c>
      <c r="G28">
        <f t="shared" si="0"/>
        <v>0</v>
      </c>
      <c r="H28" t="s">
        <v>31</v>
      </c>
      <c r="I28" t="s">
        <v>252</v>
      </c>
      <c r="J28" t="s">
        <v>253</v>
      </c>
      <c r="K28" s="3">
        <v>1993</v>
      </c>
    </row>
    <row r="29" spans="1:11">
      <c r="A29">
        <v>1</v>
      </c>
      <c r="B29">
        <v>340905.14899999998</v>
      </c>
      <c r="C29">
        <v>3586360.9959999998</v>
      </c>
      <c r="D29">
        <v>120</v>
      </c>
      <c r="E29">
        <v>45</v>
      </c>
      <c r="F29">
        <v>0</v>
      </c>
      <c r="G29">
        <f t="shared" si="0"/>
        <v>0</v>
      </c>
      <c r="H29" t="s">
        <v>242</v>
      </c>
      <c r="I29" t="s">
        <v>259</v>
      </c>
      <c r="J29" t="s">
        <v>34</v>
      </c>
      <c r="K29" s="3">
        <v>1993</v>
      </c>
    </row>
    <row r="30" spans="1:11">
      <c r="A30">
        <v>1</v>
      </c>
      <c r="B30">
        <v>342779.43599999999</v>
      </c>
      <c r="C30">
        <v>3587512.67</v>
      </c>
      <c r="D30">
        <v>120</v>
      </c>
      <c r="E30">
        <v>52</v>
      </c>
      <c r="F30">
        <v>0</v>
      </c>
      <c r="G30">
        <f t="shared" si="0"/>
        <v>0</v>
      </c>
      <c r="H30" t="s">
        <v>21</v>
      </c>
      <c r="I30" t="s">
        <v>255</v>
      </c>
      <c r="K30" s="3">
        <v>1993</v>
      </c>
    </row>
    <row r="31" spans="1:11">
      <c r="A31">
        <v>2</v>
      </c>
      <c r="B31">
        <v>344192.03600000002</v>
      </c>
      <c r="C31">
        <v>3587954.3119999999</v>
      </c>
      <c r="D31">
        <v>121</v>
      </c>
      <c r="E31">
        <v>56</v>
      </c>
      <c r="F31">
        <v>0</v>
      </c>
      <c r="G31">
        <f t="shared" si="0"/>
        <v>0</v>
      </c>
      <c r="H31" t="s">
        <v>242</v>
      </c>
      <c r="I31" t="s">
        <v>243</v>
      </c>
      <c r="J31" t="s">
        <v>34</v>
      </c>
      <c r="K31" s="3">
        <v>1993</v>
      </c>
    </row>
    <row r="32" spans="1:11">
      <c r="A32">
        <v>2</v>
      </c>
      <c r="B32">
        <v>344192.03600000002</v>
      </c>
      <c r="C32">
        <v>3587954.3119999999</v>
      </c>
      <c r="D32">
        <v>121</v>
      </c>
      <c r="E32">
        <v>56</v>
      </c>
      <c r="F32">
        <v>0</v>
      </c>
      <c r="G32">
        <f t="shared" si="0"/>
        <v>0</v>
      </c>
      <c r="H32" t="s">
        <v>242</v>
      </c>
      <c r="I32" t="s">
        <v>267</v>
      </c>
      <c r="J32" t="s">
        <v>34</v>
      </c>
      <c r="K32" s="3">
        <v>1993</v>
      </c>
    </row>
    <row r="33" spans="1:11">
      <c r="A33">
        <v>1</v>
      </c>
      <c r="B33">
        <v>341676.20699999999</v>
      </c>
      <c r="C33">
        <v>3586281.2319999998</v>
      </c>
      <c r="D33">
        <v>122</v>
      </c>
      <c r="E33">
        <v>48</v>
      </c>
      <c r="F33">
        <v>0</v>
      </c>
      <c r="G33">
        <f t="shared" si="0"/>
        <v>0</v>
      </c>
      <c r="H33" t="s">
        <v>32</v>
      </c>
      <c r="I33" t="s">
        <v>240</v>
      </c>
      <c r="J33" t="s">
        <v>34</v>
      </c>
      <c r="K33" s="3">
        <v>1993</v>
      </c>
    </row>
    <row r="34" spans="1:11">
      <c r="A34">
        <v>1</v>
      </c>
      <c r="B34">
        <v>341231.80699999997</v>
      </c>
      <c r="C34">
        <v>3585520.9350000001</v>
      </c>
      <c r="D34">
        <v>123</v>
      </c>
      <c r="E34">
        <v>46</v>
      </c>
      <c r="F34">
        <v>0</v>
      </c>
      <c r="G34">
        <f t="shared" si="0"/>
        <v>0</v>
      </c>
      <c r="H34" t="s">
        <v>32</v>
      </c>
      <c r="I34" t="s">
        <v>241</v>
      </c>
      <c r="J34" t="s">
        <v>34</v>
      </c>
      <c r="K34" s="3">
        <v>1993</v>
      </c>
    </row>
    <row r="35" spans="1:11">
      <c r="A35">
        <v>1</v>
      </c>
      <c r="B35">
        <v>341496.326</v>
      </c>
      <c r="C35">
        <v>3585427.5019999999</v>
      </c>
      <c r="D35">
        <v>124</v>
      </c>
      <c r="E35">
        <v>47</v>
      </c>
      <c r="F35">
        <v>0</v>
      </c>
      <c r="G35">
        <f t="shared" si="0"/>
        <v>0</v>
      </c>
      <c r="H35" t="s">
        <v>32</v>
      </c>
      <c r="I35" t="s">
        <v>33</v>
      </c>
      <c r="J35" t="s">
        <v>34</v>
      </c>
      <c r="K35" s="3">
        <v>1993</v>
      </c>
    </row>
    <row r="36" spans="1:11">
      <c r="A36">
        <v>1</v>
      </c>
      <c r="B36">
        <v>345270.00699999998</v>
      </c>
      <c r="C36">
        <v>3587061.1860000002</v>
      </c>
      <c r="D36">
        <v>124</v>
      </c>
      <c r="E36">
        <v>57</v>
      </c>
      <c r="F36">
        <v>0</v>
      </c>
      <c r="G36">
        <f t="shared" si="0"/>
        <v>0</v>
      </c>
      <c r="H36" t="s">
        <v>242</v>
      </c>
      <c r="I36" t="s">
        <v>260</v>
      </c>
      <c r="J36" t="s">
        <v>34</v>
      </c>
      <c r="K36" s="3">
        <v>1993</v>
      </c>
    </row>
    <row r="37" spans="1:11">
      <c r="A37">
        <v>1</v>
      </c>
      <c r="B37">
        <v>346252.44</v>
      </c>
      <c r="C37">
        <v>3574187.9010000001</v>
      </c>
      <c r="D37">
        <v>154</v>
      </c>
      <c r="E37">
        <v>46</v>
      </c>
      <c r="F37">
        <v>0</v>
      </c>
      <c r="G37">
        <f t="shared" si="0"/>
        <v>0</v>
      </c>
      <c r="H37" t="s">
        <v>40</v>
      </c>
      <c r="I37" t="s">
        <v>42</v>
      </c>
      <c r="J37" t="s">
        <v>34</v>
      </c>
      <c r="K37" s="3">
        <v>1993</v>
      </c>
    </row>
    <row r="38" spans="1:11">
      <c r="A38">
        <v>1</v>
      </c>
      <c r="B38">
        <v>342208.55200000003</v>
      </c>
      <c r="C38">
        <v>3590955.6710000001</v>
      </c>
      <c r="D38">
        <v>112</v>
      </c>
      <c r="E38">
        <v>54</v>
      </c>
      <c r="F38">
        <v>-9.1800000000000002E-6</v>
      </c>
      <c r="G38">
        <f t="shared" si="0"/>
        <v>-28.009898136144002</v>
      </c>
      <c r="H38" t="s">
        <v>35</v>
      </c>
      <c r="I38" t="s">
        <v>36</v>
      </c>
      <c r="J38" t="s">
        <v>37</v>
      </c>
      <c r="K38" s="3">
        <v>1993</v>
      </c>
    </row>
    <row r="39" spans="1:11">
      <c r="A39">
        <v>1</v>
      </c>
      <c r="B39">
        <v>339587.02100000001</v>
      </c>
      <c r="C39">
        <v>3599773.9589999998</v>
      </c>
      <c r="D39">
        <v>89</v>
      </c>
      <c r="E39">
        <v>57</v>
      </c>
      <c r="F39">
        <v>-1.36803382975E-5</v>
      </c>
      <c r="G39">
        <f t="shared" si="0"/>
        <v>-41.741272568732533</v>
      </c>
      <c r="H39" t="s">
        <v>64</v>
      </c>
      <c r="I39" t="s">
        <v>86</v>
      </c>
      <c r="J39" t="s">
        <v>66</v>
      </c>
      <c r="K39" s="3">
        <v>1993</v>
      </c>
    </row>
    <row r="40" spans="1:11">
      <c r="A40">
        <v>1</v>
      </c>
      <c r="B40">
        <v>340835.75699999998</v>
      </c>
      <c r="C40">
        <v>3598251.14</v>
      </c>
      <c r="D40">
        <v>94</v>
      </c>
      <c r="E40">
        <v>58</v>
      </c>
      <c r="F40">
        <v>-1.36803382975E-5</v>
      </c>
      <c r="G40">
        <f t="shared" si="0"/>
        <v>-41.741272568732533</v>
      </c>
      <c r="H40" t="s">
        <v>64</v>
      </c>
      <c r="I40" t="s">
        <v>85</v>
      </c>
      <c r="J40" t="s">
        <v>66</v>
      </c>
      <c r="K40" s="3">
        <v>1993</v>
      </c>
    </row>
    <row r="41" spans="1:11">
      <c r="A41">
        <v>1</v>
      </c>
      <c r="B41">
        <v>339463.63</v>
      </c>
      <c r="C41">
        <v>3597547.6680000001</v>
      </c>
      <c r="D41">
        <v>94</v>
      </c>
      <c r="E41">
        <v>55</v>
      </c>
      <c r="F41">
        <v>-1.36803382975E-5</v>
      </c>
      <c r="G41">
        <f t="shared" si="0"/>
        <v>-41.741272568732533</v>
      </c>
      <c r="H41" t="s">
        <v>64</v>
      </c>
      <c r="I41" t="s">
        <v>96</v>
      </c>
      <c r="J41" t="s">
        <v>66</v>
      </c>
      <c r="K41" s="3">
        <v>1993</v>
      </c>
    </row>
    <row r="42" spans="1:11">
      <c r="A42">
        <v>1</v>
      </c>
      <c r="B42">
        <v>339691.91100000002</v>
      </c>
      <c r="C42">
        <v>3597470.4810000001</v>
      </c>
      <c r="D42">
        <v>95</v>
      </c>
      <c r="E42">
        <v>55</v>
      </c>
      <c r="F42">
        <v>-1.36803382975E-5</v>
      </c>
      <c r="G42">
        <f t="shared" si="0"/>
        <v>-41.741272568732533</v>
      </c>
      <c r="H42" t="s">
        <v>64</v>
      </c>
      <c r="I42" t="s">
        <v>84</v>
      </c>
      <c r="J42" t="s">
        <v>66</v>
      </c>
      <c r="K42" s="3">
        <v>1993</v>
      </c>
    </row>
    <row r="43" spans="1:11">
      <c r="A43">
        <v>1</v>
      </c>
      <c r="B43">
        <v>339203.65</v>
      </c>
      <c r="C43">
        <v>3596942.7149999999</v>
      </c>
      <c r="D43">
        <v>95</v>
      </c>
      <c r="E43">
        <v>53</v>
      </c>
      <c r="F43">
        <v>-1.36803382975E-5</v>
      </c>
      <c r="G43">
        <f t="shared" si="0"/>
        <v>-41.741272568732533</v>
      </c>
      <c r="H43" t="s">
        <v>64</v>
      </c>
      <c r="I43" t="s">
        <v>89</v>
      </c>
      <c r="J43" t="s">
        <v>66</v>
      </c>
      <c r="K43" s="3">
        <v>1993</v>
      </c>
    </row>
    <row r="44" spans="1:11">
      <c r="A44">
        <v>1</v>
      </c>
      <c r="B44">
        <v>339502.66200000001</v>
      </c>
      <c r="C44">
        <v>3595364.9470000002</v>
      </c>
      <c r="D44">
        <v>99</v>
      </c>
      <c r="E44">
        <v>52</v>
      </c>
      <c r="F44">
        <v>-1.36803382975E-5</v>
      </c>
      <c r="G44">
        <f t="shared" si="0"/>
        <v>-41.741272568732533</v>
      </c>
      <c r="H44" t="s">
        <v>64</v>
      </c>
      <c r="I44" t="s">
        <v>106</v>
      </c>
      <c r="J44" t="s">
        <v>66</v>
      </c>
      <c r="K44" s="3">
        <v>1993</v>
      </c>
    </row>
    <row r="45" spans="1:11">
      <c r="A45">
        <v>1</v>
      </c>
      <c r="B45">
        <v>339256.74800000002</v>
      </c>
      <c r="C45">
        <v>3594584.6889999998</v>
      </c>
      <c r="D45">
        <v>101</v>
      </c>
      <c r="E45">
        <v>51</v>
      </c>
      <c r="F45">
        <v>-1.36803382975E-5</v>
      </c>
      <c r="G45">
        <f t="shared" si="0"/>
        <v>-41.741272568732533</v>
      </c>
      <c r="H45" t="s">
        <v>64</v>
      </c>
      <c r="I45" t="s">
        <v>142</v>
      </c>
      <c r="J45" t="s">
        <v>66</v>
      </c>
      <c r="K45" s="3">
        <v>1993</v>
      </c>
    </row>
    <row r="46" spans="1:11">
      <c r="A46">
        <v>1</v>
      </c>
      <c r="B46">
        <v>339382.17200000002</v>
      </c>
      <c r="C46">
        <v>3594733.3810000001</v>
      </c>
      <c r="D46">
        <v>101</v>
      </c>
      <c r="E46">
        <v>52</v>
      </c>
      <c r="F46">
        <v>-1.36803382975E-5</v>
      </c>
      <c r="G46">
        <f t="shared" si="0"/>
        <v>-41.741272568732533</v>
      </c>
      <c r="H46" t="s">
        <v>64</v>
      </c>
      <c r="I46" t="s">
        <v>142</v>
      </c>
      <c r="J46" t="s">
        <v>66</v>
      </c>
      <c r="K46" s="3">
        <v>1993</v>
      </c>
    </row>
    <row r="47" spans="1:11">
      <c r="A47">
        <v>1</v>
      </c>
      <c r="B47">
        <v>337914.95899999997</v>
      </c>
      <c r="C47">
        <v>3592675.0660000001</v>
      </c>
      <c r="D47">
        <v>104</v>
      </c>
      <c r="E47">
        <v>46</v>
      </c>
      <c r="F47">
        <v>-1.36803382975E-5</v>
      </c>
      <c r="G47">
        <f t="shared" si="0"/>
        <v>-41.741272568732533</v>
      </c>
      <c r="H47" t="s">
        <v>64</v>
      </c>
      <c r="I47" t="s">
        <v>103</v>
      </c>
      <c r="J47" t="s">
        <v>66</v>
      </c>
      <c r="K47" s="3">
        <v>1993</v>
      </c>
    </row>
    <row r="48" spans="1:11">
      <c r="A48">
        <v>1</v>
      </c>
      <c r="B48">
        <v>342817.26400000002</v>
      </c>
      <c r="C48">
        <v>3592991.6370000001</v>
      </c>
      <c r="D48">
        <v>108</v>
      </c>
      <c r="E48">
        <v>58</v>
      </c>
      <c r="F48">
        <v>-1.36803382975E-5</v>
      </c>
      <c r="G48">
        <f t="shared" si="0"/>
        <v>-41.741272568732533</v>
      </c>
      <c r="H48" t="s">
        <v>64</v>
      </c>
      <c r="I48" t="s">
        <v>83</v>
      </c>
      <c r="J48" t="s">
        <v>66</v>
      </c>
      <c r="K48" s="3">
        <v>1993</v>
      </c>
    </row>
    <row r="49" spans="1:11">
      <c r="A49">
        <v>1</v>
      </c>
      <c r="B49">
        <v>341862.00799999997</v>
      </c>
      <c r="C49">
        <v>3592800.0469999998</v>
      </c>
      <c r="D49">
        <v>108</v>
      </c>
      <c r="E49">
        <v>55</v>
      </c>
      <c r="F49">
        <v>-1.36803382975E-5</v>
      </c>
      <c r="G49">
        <f t="shared" si="0"/>
        <v>-41.741272568732533</v>
      </c>
      <c r="H49" t="s">
        <v>64</v>
      </c>
      <c r="I49" t="s">
        <v>95</v>
      </c>
      <c r="J49" t="s">
        <v>66</v>
      </c>
      <c r="K49" s="3">
        <v>1993</v>
      </c>
    </row>
    <row r="50" spans="1:11">
      <c r="A50">
        <v>1</v>
      </c>
      <c r="B50">
        <v>342018.79499999998</v>
      </c>
      <c r="C50">
        <v>3591003.7289999998</v>
      </c>
      <c r="D50">
        <v>112</v>
      </c>
      <c r="E50">
        <v>54</v>
      </c>
      <c r="F50">
        <v>-1.36803382975E-5</v>
      </c>
      <c r="G50">
        <f t="shared" si="0"/>
        <v>-41.741272568732533</v>
      </c>
      <c r="H50" t="s">
        <v>64</v>
      </c>
      <c r="I50" t="s">
        <v>88</v>
      </c>
      <c r="J50" t="s">
        <v>66</v>
      </c>
      <c r="K50" s="3">
        <v>1993</v>
      </c>
    </row>
    <row r="51" spans="1:11">
      <c r="A51">
        <v>1</v>
      </c>
      <c r="B51">
        <v>342042.75199999998</v>
      </c>
      <c r="C51">
        <v>3591064.8309999998</v>
      </c>
      <c r="D51">
        <v>112</v>
      </c>
      <c r="E51">
        <v>54</v>
      </c>
      <c r="F51">
        <v>-1.36803382975E-5</v>
      </c>
      <c r="G51">
        <f t="shared" si="0"/>
        <v>-41.741272568732533</v>
      </c>
      <c r="H51" t="s">
        <v>64</v>
      </c>
      <c r="I51" t="s">
        <v>90</v>
      </c>
      <c r="J51" t="s">
        <v>66</v>
      </c>
      <c r="K51" s="3">
        <v>1993</v>
      </c>
    </row>
    <row r="52" spans="1:11">
      <c r="A52">
        <v>1</v>
      </c>
      <c r="B52">
        <v>342977.43699999998</v>
      </c>
      <c r="C52">
        <v>3590319.5460000001</v>
      </c>
      <c r="D52">
        <v>114</v>
      </c>
      <c r="E52">
        <v>55</v>
      </c>
      <c r="F52">
        <v>-1.36803382975E-5</v>
      </c>
      <c r="G52">
        <f t="shared" si="0"/>
        <v>-41.741272568732533</v>
      </c>
      <c r="H52" t="s">
        <v>64</v>
      </c>
      <c r="I52" t="s">
        <v>93</v>
      </c>
      <c r="J52" t="s">
        <v>66</v>
      </c>
      <c r="K52" s="3">
        <v>1993</v>
      </c>
    </row>
    <row r="53" spans="1:11">
      <c r="A53">
        <v>1</v>
      </c>
      <c r="B53">
        <v>342189.58899999998</v>
      </c>
      <c r="C53">
        <v>3589687.2319999998</v>
      </c>
      <c r="D53">
        <v>115</v>
      </c>
      <c r="E53">
        <v>53</v>
      </c>
      <c r="F53">
        <v>-1.36803382975E-5</v>
      </c>
      <c r="G53">
        <f t="shared" si="0"/>
        <v>-41.741272568732533</v>
      </c>
      <c r="H53" t="s">
        <v>64</v>
      </c>
      <c r="I53" t="s">
        <v>94</v>
      </c>
      <c r="J53" t="s">
        <v>66</v>
      </c>
      <c r="K53" s="3">
        <v>1993</v>
      </c>
    </row>
    <row r="54" spans="1:11">
      <c r="A54">
        <v>1</v>
      </c>
      <c r="B54">
        <v>341848.75099999999</v>
      </c>
      <c r="C54">
        <v>3589565.6269999999</v>
      </c>
      <c r="D54">
        <v>115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98</v>
      </c>
      <c r="J54" t="s">
        <v>66</v>
      </c>
      <c r="K54" s="3">
        <v>1993</v>
      </c>
    </row>
    <row r="55" spans="1:11">
      <c r="A55">
        <v>1</v>
      </c>
      <c r="B55">
        <v>339651.79200000002</v>
      </c>
      <c r="C55">
        <v>3587226.148</v>
      </c>
      <c r="D55">
        <v>118</v>
      </c>
      <c r="E55">
        <v>45</v>
      </c>
      <c r="F55">
        <v>-1.36803382975E-5</v>
      </c>
      <c r="G55">
        <f t="shared" si="0"/>
        <v>-41.741272568732533</v>
      </c>
      <c r="H55" t="s">
        <v>64</v>
      </c>
      <c r="I55" t="s">
        <v>97</v>
      </c>
      <c r="J55" t="s">
        <v>66</v>
      </c>
      <c r="K55" s="3">
        <v>1993</v>
      </c>
    </row>
    <row r="56" spans="1:11">
      <c r="A56">
        <v>1</v>
      </c>
      <c r="B56">
        <v>339578.614</v>
      </c>
      <c r="C56">
        <v>3586846.4270000001</v>
      </c>
      <c r="D56">
        <v>119</v>
      </c>
      <c r="E56">
        <v>44</v>
      </c>
      <c r="F56">
        <v>-1.36803382975E-5</v>
      </c>
      <c r="G56">
        <f t="shared" si="0"/>
        <v>-41.741272568732533</v>
      </c>
      <c r="H56" t="s">
        <v>64</v>
      </c>
      <c r="I56" t="s">
        <v>102</v>
      </c>
      <c r="J56" t="s">
        <v>66</v>
      </c>
      <c r="K56" s="3">
        <v>1993</v>
      </c>
    </row>
    <row r="57" spans="1:11">
      <c r="A57">
        <v>1</v>
      </c>
      <c r="B57">
        <v>340733.19</v>
      </c>
      <c r="C57">
        <v>3585298.4849999999</v>
      </c>
      <c r="D57">
        <v>123</v>
      </c>
      <c r="E57">
        <v>45</v>
      </c>
      <c r="F57">
        <v>-1.36803382975E-5</v>
      </c>
      <c r="G57">
        <f t="shared" si="0"/>
        <v>-41.741272568732533</v>
      </c>
      <c r="H57" t="s">
        <v>64</v>
      </c>
      <c r="I57" t="s">
        <v>81</v>
      </c>
      <c r="J57" t="s">
        <v>66</v>
      </c>
      <c r="K57" s="3">
        <v>1993</v>
      </c>
    </row>
    <row r="58" spans="1:11">
      <c r="A58">
        <v>1</v>
      </c>
      <c r="B58">
        <v>343806.47700000001</v>
      </c>
      <c r="C58">
        <v>3586937.68</v>
      </c>
      <c r="D58">
        <v>123</v>
      </c>
      <c r="E58">
        <v>54</v>
      </c>
      <c r="F58">
        <v>-1.36803382975E-5</v>
      </c>
      <c r="G58">
        <f t="shared" si="0"/>
        <v>-41.741272568732533</v>
      </c>
      <c r="H58" t="s">
        <v>64</v>
      </c>
      <c r="I58" t="s">
        <v>87</v>
      </c>
      <c r="J58" t="s">
        <v>66</v>
      </c>
      <c r="K58" s="3">
        <v>1993</v>
      </c>
    </row>
    <row r="59" spans="1:11">
      <c r="A59">
        <v>1</v>
      </c>
      <c r="B59">
        <v>340254.00900000002</v>
      </c>
      <c r="C59">
        <v>3585115.4989999998</v>
      </c>
      <c r="D59">
        <v>123</v>
      </c>
      <c r="E59">
        <v>44</v>
      </c>
      <c r="F59">
        <v>-1.36803382975E-5</v>
      </c>
      <c r="G59">
        <f t="shared" si="0"/>
        <v>-41.741272568732533</v>
      </c>
      <c r="H59" t="s">
        <v>64</v>
      </c>
      <c r="I59" t="s">
        <v>91</v>
      </c>
      <c r="J59" t="s">
        <v>66</v>
      </c>
      <c r="K59" s="3">
        <v>1993</v>
      </c>
    </row>
    <row r="60" spans="1:11">
      <c r="A60">
        <v>1</v>
      </c>
      <c r="B60">
        <v>343377.83500000002</v>
      </c>
      <c r="C60">
        <v>3586469.0649999999</v>
      </c>
      <c r="D60">
        <v>123</v>
      </c>
      <c r="E60">
        <v>52</v>
      </c>
      <c r="F60">
        <v>-1.36803382975E-5</v>
      </c>
      <c r="G60">
        <f t="shared" si="0"/>
        <v>-41.741272568732533</v>
      </c>
      <c r="H60" t="s">
        <v>64</v>
      </c>
      <c r="I60" t="s">
        <v>92</v>
      </c>
      <c r="J60" t="s">
        <v>66</v>
      </c>
      <c r="K60" s="3">
        <v>1993</v>
      </c>
    </row>
    <row r="61" spans="1:11">
      <c r="A61">
        <v>1</v>
      </c>
      <c r="B61">
        <v>341496.39199999999</v>
      </c>
      <c r="C61">
        <v>3585596.142</v>
      </c>
      <c r="D61">
        <v>123</v>
      </c>
      <c r="E61">
        <v>47</v>
      </c>
      <c r="F61">
        <v>-1.36803382975E-5</v>
      </c>
      <c r="G61">
        <f t="shared" si="0"/>
        <v>-41.741272568732533</v>
      </c>
      <c r="H61" t="s">
        <v>64</v>
      </c>
      <c r="I61" t="s">
        <v>99</v>
      </c>
      <c r="J61" t="s">
        <v>66</v>
      </c>
      <c r="K61" s="3">
        <v>1993</v>
      </c>
    </row>
    <row r="62" spans="1:11">
      <c r="A62">
        <v>1</v>
      </c>
      <c r="B62">
        <v>340437.31599999999</v>
      </c>
      <c r="C62">
        <v>3584701.2689999999</v>
      </c>
      <c r="D62">
        <v>124</v>
      </c>
      <c r="E62">
        <v>44</v>
      </c>
      <c r="F62">
        <v>-1.36803382975E-5</v>
      </c>
      <c r="G62">
        <f t="shared" si="0"/>
        <v>-41.741272568732533</v>
      </c>
      <c r="H62" t="s">
        <v>64</v>
      </c>
      <c r="I62" t="s">
        <v>80</v>
      </c>
      <c r="J62" t="s">
        <v>66</v>
      </c>
      <c r="K62" s="3">
        <v>1993</v>
      </c>
    </row>
    <row r="63" spans="1:11">
      <c r="A63">
        <v>1</v>
      </c>
      <c r="B63">
        <v>343894.04100000003</v>
      </c>
      <c r="C63">
        <v>3586563.4750000001</v>
      </c>
      <c r="D63">
        <v>124</v>
      </c>
      <c r="E63">
        <v>54</v>
      </c>
      <c r="F63">
        <v>-1.36803382975E-5</v>
      </c>
      <c r="G63">
        <f t="shared" si="0"/>
        <v>-41.741272568732533</v>
      </c>
      <c r="H63" t="s">
        <v>64</v>
      </c>
      <c r="I63" t="s">
        <v>82</v>
      </c>
      <c r="J63" t="s">
        <v>66</v>
      </c>
      <c r="K63" s="3">
        <v>1993</v>
      </c>
    </row>
    <row r="64" spans="1:11">
      <c r="A64">
        <v>1</v>
      </c>
      <c r="B64">
        <v>342114.071</v>
      </c>
      <c r="C64">
        <v>3584556.798</v>
      </c>
      <c r="D64">
        <v>126</v>
      </c>
      <c r="E64">
        <v>47</v>
      </c>
      <c r="F64">
        <v>-1.36803382975E-5</v>
      </c>
      <c r="G64">
        <f t="shared" si="0"/>
        <v>-41.741272568732533</v>
      </c>
      <c r="H64" t="s">
        <v>64</v>
      </c>
      <c r="I64" t="s">
        <v>79</v>
      </c>
      <c r="J64" t="s">
        <v>66</v>
      </c>
      <c r="K64" s="3">
        <v>1993</v>
      </c>
    </row>
    <row r="65" spans="1:11">
      <c r="A65">
        <v>1</v>
      </c>
      <c r="B65">
        <v>348666.06099999999</v>
      </c>
      <c r="C65">
        <v>3583777.5329999998</v>
      </c>
      <c r="D65">
        <v>135</v>
      </c>
      <c r="E65">
        <v>62</v>
      </c>
      <c r="F65">
        <v>-1.36803382975E-5</v>
      </c>
      <c r="G65">
        <f t="shared" si="0"/>
        <v>-41.741272568732533</v>
      </c>
      <c r="H65" t="s">
        <v>64</v>
      </c>
      <c r="I65" t="s">
        <v>104</v>
      </c>
      <c r="J65" t="s">
        <v>66</v>
      </c>
      <c r="K65" s="3">
        <v>1993</v>
      </c>
    </row>
    <row r="66" spans="1:11">
      <c r="A66">
        <v>1</v>
      </c>
      <c r="B66">
        <v>343496.28200000001</v>
      </c>
      <c r="C66">
        <v>3574758.0269999998</v>
      </c>
      <c r="D66">
        <v>150</v>
      </c>
      <c r="E66">
        <v>41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157</v>
      </c>
      <c r="J66" t="s">
        <v>66</v>
      </c>
      <c r="K66" s="3">
        <v>1993</v>
      </c>
    </row>
    <row r="67" spans="1:11">
      <c r="A67">
        <v>1</v>
      </c>
      <c r="B67">
        <v>343232.72100000002</v>
      </c>
      <c r="C67">
        <v>3574884.6850000001</v>
      </c>
      <c r="D67">
        <v>150</v>
      </c>
      <c r="E67">
        <v>40</v>
      </c>
      <c r="F67">
        <v>-1.36803382975E-5</v>
      </c>
      <c r="G67">
        <f t="shared" si="1"/>
        <v>-41.741272568732533</v>
      </c>
      <c r="H67" t="s">
        <v>64</v>
      </c>
      <c r="I67" t="s">
        <v>203</v>
      </c>
      <c r="J67" t="s">
        <v>66</v>
      </c>
      <c r="K67" s="3">
        <v>1993</v>
      </c>
    </row>
    <row r="68" spans="1:11">
      <c r="A68">
        <v>1</v>
      </c>
      <c r="B68">
        <v>344470.61099999998</v>
      </c>
      <c r="C68">
        <v>3574697.99</v>
      </c>
      <c r="D68">
        <v>151</v>
      </c>
      <c r="E68">
        <v>43</v>
      </c>
      <c r="F68">
        <v>-1.36803382975E-5</v>
      </c>
      <c r="G68">
        <f t="shared" si="1"/>
        <v>-41.741272568732533</v>
      </c>
      <c r="H68" t="s">
        <v>64</v>
      </c>
      <c r="I68" t="s">
        <v>101</v>
      </c>
      <c r="J68" t="s">
        <v>66</v>
      </c>
      <c r="K68" s="3">
        <v>1993</v>
      </c>
    </row>
    <row r="69" spans="1:11">
      <c r="A69">
        <v>1</v>
      </c>
      <c r="B69">
        <v>344590.66100000002</v>
      </c>
      <c r="C69">
        <v>3574811.5440000002</v>
      </c>
      <c r="D69">
        <v>151</v>
      </c>
      <c r="E69">
        <v>43</v>
      </c>
      <c r="F69">
        <v>-1.36803382975E-5</v>
      </c>
      <c r="G69">
        <f t="shared" si="1"/>
        <v>-41.741272568732533</v>
      </c>
      <c r="H69" t="s">
        <v>64</v>
      </c>
      <c r="I69" t="s">
        <v>125</v>
      </c>
      <c r="J69" t="s">
        <v>66</v>
      </c>
      <c r="K69" s="3">
        <v>1993</v>
      </c>
    </row>
    <row r="70" spans="1:11">
      <c r="A70">
        <v>1</v>
      </c>
      <c r="B70">
        <v>344003.821</v>
      </c>
      <c r="C70">
        <v>3574586.642</v>
      </c>
      <c r="D70">
        <v>151</v>
      </c>
      <c r="E70">
        <v>42</v>
      </c>
      <c r="F70">
        <v>-1.36803382975E-5</v>
      </c>
      <c r="G70">
        <f t="shared" si="1"/>
        <v>-41.741272568732533</v>
      </c>
      <c r="H70" t="s">
        <v>64</v>
      </c>
      <c r="I70" t="s">
        <v>176</v>
      </c>
      <c r="J70" t="s">
        <v>66</v>
      </c>
      <c r="K70" s="3">
        <v>1993</v>
      </c>
    </row>
    <row r="71" spans="1:11">
      <c r="A71">
        <v>1</v>
      </c>
      <c r="B71">
        <v>344287.07199999999</v>
      </c>
      <c r="C71">
        <v>3574861.1970000002</v>
      </c>
      <c r="D71">
        <v>151</v>
      </c>
      <c r="E71">
        <v>43</v>
      </c>
      <c r="F71">
        <v>-1.36803382975E-5</v>
      </c>
      <c r="G71">
        <f t="shared" si="1"/>
        <v>-41.741272568732533</v>
      </c>
      <c r="H71" t="s">
        <v>64</v>
      </c>
      <c r="I71" t="s">
        <v>184</v>
      </c>
      <c r="J71" t="s">
        <v>66</v>
      </c>
      <c r="K71" s="3">
        <v>1993</v>
      </c>
    </row>
    <row r="72" spans="1:11">
      <c r="A72">
        <v>1</v>
      </c>
      <c r="B72">
        <v>345502.46299999999</v>
      </c>
      <c r="C72">
        <v>3574646.99</v>
      </c>
      <c r="D72">
        <v>152</v>
      </c>
      <c r="E72">
        <v>45</v>
      </c>
      <c r="F72">
        <v>-1.36803382975E-5</v>
      </c>
      <c r="G72">
        <f t="shared" si="1"/>
        <v>-41.741272568732533</v>
      </c>
      <c r="H72" t="s">
        <v>64</v>
      </c>
      <c r="I72" t="s">
        <v>76</v>
      </c>
      <c r="J72" t="s">
        <v>66</v>
      </c>
      <c r="K72" s="3">
        <v>1993</v>
      </c>
    </row>
    <row r="73" spans="1:11">
      <c r="A73">
        <v>1</v>
      </c>
      <c r="B73">
        <v>343857.45500000002</v>
      </c>
      <c r="C73">
        <v>3574268.2629999998</v>
      </c>
      <c r="D73">
        <v>152</v>
      </c>
      <c r="E73">
        <v>41</v>
      </c>
      <c r="F73">
        <v>-1.36803382975E-5</v>
      </c>
      <c r="G73">
        <f t="shared" si="1"/>
        <v>-41.741272568732533</v>
      </c>
      <c r="H73" t="s">
        <v>64</v>
      </c>
      <c r="I73" t="s">
        <v>111</v>
      </c>
      <c r="J73" t="s">
        <v>66</v>
      </c>
      <c r="K73" s="3">
        <v>1993</v>
      </c>
    </row>
    <row r="74" spans="1:11">
      <c r="A74">
        <v>1</v>
      </c>
      <c r="B74">
        <v>345632.28899999999</v>
      </c>
      <c r="C74">
        <v>3574671.0040000002</v>
      </c>
      <c r="D74">
        <v>152</v>
      </c>
      <c r="E74">
        <v>45</v>
      </c>
      <c r="F74">
        <v>-1.36803382975E-5</v>
      </c>
      <c r="G74">
        <f t="shared" si="1"/>
        <v>-41.741272568732533</v>
      </c>
      <c r="H74" t="s">
        <v>64</v>
      </c>
      <c r="I74" t="s">
        <v>127</v>
      </c>
      <c r="J74" t="s">
        <v>66</v>
      </c>
      <c r="K74" s="3">
        <v>1993</v>
      </c>
    </row>
    <row r="75" spans="1:11">
      <c r="A75">
        <v>1</v>
      </c>
      <c r="B75">
        <v>343351.277</v>
      </c>
      <c r="C75">
        <v>3573886.4759999998</v>
      </c>
      <c r="D75">
        <v>152</v>
      </c>
      <c r="E75">
        <v>39</v>
      </c>
      <c r="F75">
        <v>-1.36803382975E-5</v>
      </c>
      <c r="G75">
        <f t="shared" si="1"/>
        <v>-41.741272568732533</v>
      </c>
      <c r="H75" t="s">
        <v>64</v>
      </c>
      <c r="I75" t="s">
        <v>139</v>
      </c>
      <c r="J75" t="s">
        <v>66</v>
      </c>
      <c r="K75" s="3">
        <v>1993</v>
      </c>
    </row>
    <row r="76" spans="1:11">
      <c r="A76">
        <v>1</v>
      </c>
      <c r="B76">
        <v>343367.32299999997</v>
      </c>
      <c r="C76">
        <v>3573893.4720000001</v>
      </c>
      <c r="D76">
        <v>152</v>
      </c>
      <c r="E76">
        <v>40</v>
      </c>
      <c r="F76">
        <v>-1.36803382975E-5</v>
      </c>
      <c r="G76">
        <f t="shared" si="1"/>
        <v>-41.741272568732533</v>
      </c>
      <c r="H76" t="s">
        <v>64</v>
      </c>
      <c r="I76" t="s">
        <v>139</v>
      </c>
      <c r="J76" t="s">
        <v>66</v>
      </c>
      <c r="K76" s="3">
        <v>1993</v>
      </c>
    </row>
    <row r="77" spans="1:11">
      <c r="A77">
        <v>1</v>
      </c>
      <c r="B77">
        <v>345319.69099999999</v>
      </c>
      <c r="C77">
        <v>3574712.5410000002</v>
      </c>
      <c r="D77">
        <v>152</v>
      </c>
      <c r="E77">
        <v>45</v>
      </c>
      <c r="F77">
        <v>-1.36803382975E-5</v>
      </c>
      <c r="G77">
        <f t="shared" si="1"/>
        <v>-41.741272568732533</v>
      </c>
      <c r="H77" t="s">
        <v>64</v>
      </c>
      <c r="I77" t="s">
        <v>169</v>
      </c>
      <c r="J77" t="s">
        <v>66</v>
      </c>
      <c r="K77" s="3">
        <v>1993</v>
      </c>
    </row>
    <row r="78" spans="1:11">
      <c r="A78">
        <v>1</v>
      </c>
      <c r="B78">
        <v>343852.02799999999</v>
      </c>
      <c r="C78">
        <v>3574123.0240000002</v>
      </c>
      <c r="D78">
        <v>152</v>
      </c>
      <c r="E78">
        <v>41</v>
      </c>
      <c r="F78">
        <v>-1.36803382975E-5</v>
      </c>
      <c r="G78">
        <f t="shared" si="1"/>
        <v>-41.741272568732533</v>
      </c>
      <c r="H78" t="s">
        <v>64</v>
      </c>
      <c r="I78" t="s">
        <v>173</v>
      </c>
      <c r="J78" t="s">
        <v>66</v>
      </c>
      <c r="K78" s="3">
        <v>1993</v>
      </c>
    </row>
    <row r="79" spans="1:11">
      <c r="A79">
        <v>1</v>
      </c>
      <c r="B79">
        <v>344706.25799999997</v>
      </c>
      <c r="C79">
        <v>3574353.7349999999</v>
      </c>
      <c r="D79">
        <v>152</v>
      </c>
      <c r="E79">
        <v>43</v>
      </c>
      <c r="F79">
        <v>-1.36803382975E-5</v>
      </c>
      <c r="G79">
        <f t="shared" si="1"/>
        <v>-41.741272568732533</v>
      </c>
      <c r="H79" t="s">
        <v>64</v>
      </c>
      <c r="I79" t="s">
        <v>189</v>
      </c>
      <c r="J79" t="s">
        <v>66</v>
      </c>
      <c r="K79" s="3">
        <v>1993</v>
      </c>
    </row>
    <row r="80" spans="1:11">
      <c r="A80">
        <v>1</v>
      </c>
      <c r="B80">
        <v>343844.80599999998</v>
      </c>
      <c r="C80">
        <v>3574075.5189999999</v>
      </c>
      <c r="D80">
        <v>152</v>
      </c>
      <c r="E80">
        <v>41</v>
      </c>
      <c r="F80">
        <v>-1.36803382975E-5</v>
      </c>
      <c r="G80">
        <f t="shared" si="1"/>
        <v>-41.741272568732533</v>
      </c>
      <c r="H80" t="s">
        <v>64</v>
      </c>
      <c r="I80" t="s">
        <v>194</v>
      </c>
      <c r="J80" t="s">
        <v>66</v>
      </c>
      <c r="K80" s="3">
        <v>1993</v>
      </c>
    </row>
    <row r="81" spans="1:11">
      <c r="A81">
        <v>1</v>
      </c>
      <c r="B81">
        <v>345283.04800000001</v>
      </c>
      <c r="C81">
        <v>3574935.645</v>
      </c>
      <c r="D81">
        <v>152</v>
      </c>
      <c r="E81">
        <v>45</v>
      </c>
      <c r="F81">
        <v>-1.36803382975E-5</v>
      </c>
      <c r="G81">
        <f t="shared" si="1"/>
        <v>-41.741272568732533</v>
      </c>
      <c r="H81" t="s">
        <v>64</v>
      </c>
      <c r="I81" t="s">
        <v>195</v>
      </c>
      <c r="J81" t="s">
        <v>66</v>
      </c>
      <c r="K81" s="3">
        <v>1993</v>
      </c>
    </row>
    <row r="82" spans="1:11">
      <c r="A82">
        <v>1</v>
      </c>
      <c r="B82">
        <v>344983.72600000002</v>
      </c>
      <c r="C82">
        <v>3574070.2609999999</v>
      </c>
      <c r="D82">
        <v>153</v>
      </c>
      <c r="E82">
        <v>43</v>
      </c>
      <c r="F82">
        <v>-1.36803382975E-5</v>
      </c>
      <c r="G82">
        <f t="shared" si="1"/>
        <v>-41.741272568732533</v>
      </c>
      <c r="H82" t="s">
        <v>64</v>
      </c>
      <c r="I82" t="s">
        <v>72</v>
      </c>
      <c r="J82" t="s">
        <v>66</v>
      </c>
      <c r="K82" s="3">
        <v>1993</v>
      </c>
    </row>
    <row r="83" spans="1:11">
      <c r="A83">
        <v>1</v>
      </c>
      <c r="B83">
        <v>346229.07799999998</v>
      </c>
      <c r="C83">
        <v>3574641.6409999998</v>
      </c>
      <c r="D83">
        <v>153</v>
      </c>
      <c r="E83">
        <v>47</v>
      </c>
      <c r="F83">
        <v>-1.36803382975E-5</v>
      </c>
      <c r="G83">
        <f t="shared" si="1"/>
        <v>-41.741272568732533</v>
      </c>
      <c r="H83" t="s">
        <v>64</v>
      </c>
      <c r="I83" t="s">
        <v>77</v>
      </c>
      <c r="J83" t="s">
        <v>66</v>
      </c>
      <c r="K83" s="3">
        <v>1993</v>
      </c>
    </row>
    <row r="84" spans="1:11">
      <c r="A84">
        <v>1</v>
      </c>
      <c r="B84">
        <v>344723.89799999999</v>
      </c>
      <c r="C84">
        <v>3574177.1749999998</v>
      </c>
      <c r="D84">
        <v>153</v>
      </c>
      <c r="E84">
        <v>43</v>
      </c>
      <c r="F84">
        <v>-1.36803382975E-5</v>
      </c>
      <c r="G84">
        <f t="shared" si="1"/>
        <v>-41.741272568732533</v>
      </c>
      <c r="H84" t="s">
        <v>64</v>
      </c>
      <c r="I84" t="s">
        <v>100</v>
      </c>
      <c r="J84" t="s">
        <v>66</v>
      </c>
      <c r="K84" s="3">
        <v>1993</v>
      </c>
    </row>
    <row r="85" spans="1:11">
      <c r="A85">
        <v>1</v>
      </c>
      <c r="B85">
        <v>345386.75099999999</v>
      </c>
      <c r="C85">
        <v>3574333.5129999998</v>
      </c>
      <c r="D85">
        <v>153</v>
      </c>
      <c r="E85">
        <v>45</v>
      </c>
      <c r="F85">
        <v>-1.36803382975E-5</v>
      </c>
      <c r="G85">
        <f t="shared" si="1"/>
        <v>-41.741272568732533</v>
      </c>
      <c r="H85" t="s">
        <v>64</v>
      </c>
      <c r="I85" t="s">
        <v>118</v>
      </c>
      <c r="J85" t="s">
        <v>66</v>
      </c>
      <c r="K85" s="3">
        <v>1993</v>
      </c>
    </row>
    <row r="86" spans="1:11">
      <c r="A86">
        <v>1</v>
      </c>
      <c r="B86">
        <v>346106.58</v>
      </c>
      <c r="C86">
        <v>3574713.4440000001</v>
      </c>
      <c r="D86">
        <v>153</v>
      </c>
      <c r="E86">
        <v>47</v>
      </c>
      <c r="F86">
        <v>-1.36803382975E-5</v>
      </c>
      <c r="G86">
        <f t="shared" si="1"/>
        <v>-41.741272568732533</v>
      </c>
      <c r="H86" t="s">
        <v>64</v>
      </c>
      <c r="I86" t="s">
        <v>144</v>
      </c>
      <c r="J86" t="s">
        <v>66</v>
      </c>
      <c r="K86" s="3">
        <v>1993</v>
      </c>
    </row>
    <row r="87" spans="1:11">
      <c r="A87">
        <v>1</v>
      </c>
      <c r="B87">
        <v>345721.033</v>
      </c>
      <c r="C87">
        <v>3574691.04</v>
      </c>
      <c r="D87">
        <v>153</v>
      </c>
      <c r="E87">
        <v>46</v>
      </c>
      <c r="F87">
        <v>-1.36803382975E-5</v>
      </c>
      <c r="G87">
        <f t="shared" si="1"/>
        <v>-41.741272568732533</v>
      </c>
      <c r="H87" t="s">
        <v>64</v>
      </c>
      <c r="I87" t="s">
        <v>155</v>
      </c>
      <c r="J87" t="s">
        <v>66</v>
      </c>
      <c r="K87" s="3">
        <v>1993</v>
      </c>
    </row>
    <row r="88" spans="1:11">
      <c r="A88">
        <v>1</v>
      </c>
      <c r="B88">
        <v>348087.75300000003</v>
      </c>
      <c r="C88">
        <v>3575438.9219999998</v>
      </c>
      <c r="D88">
        <v>153</v>
      </c>
      <c r="E88">
        <v>52</v>
      </c>
      <c r="F88">
        <v>-1.36803382975E-5</v>
      </c>
      <c r="G88">
        <f t="shared" si="1"/>
        <v>-41.741272568732533</v>
      </c>
      <c r="H88" t="s">
        <v>64</v>
      </c>
      <c r="I88" t="s">
        <v>161</v>
      </c>
      <c r="J88" t="s">
        <v>66</v>
      </c>
      <c r="K88" s="3">
        <v>1993</v>
      </c>
    </row>
    <row r="89" spans="1:11">
      <c r="A89">
        <v>1</v>
      </c>
      <c r="B89">
        <v>343533.76500000001</v>
      </c>
      <c r="C89">
        <v>3573724.5959999999</v>
      </c>
      <c r="D89">
        <v>153</v>
      </c>
      <c r="E89">
        <v>40</v>
      </c>
      <c r="F89">
        <v>-1.36803382975E-5</v>
      </c>
      <c r="G89">
        <f t="shared" si="1"/>
        <v>-41.741272568732533</v>
      </c>
      <c r="H89" t="s">
        <v>64</v>
      </c>
      <c r="I89" t="s">
        <v>163</v>
      </c>
      <c r="J89" t="s">
        <v>66</v>
      </c>
      <c r="K89" s="3">
        <v>1993</v>
      </c>
    </row>
    <row r="90" spans="1:11">
      <c r="A90">
        <v>1</v>
      </c>
      <c r="B90">
        <v>345727.07400000002</v>
      </c>
      <c r="C90">
        <v>3574663.355</v>
      </c>
      <c r="D90">
        <v>153</v>
      </c>
      <c r="E90">
        <v>46</v>
      </c>
      <c r="F90">
        <v>-1.36803382975E-5</v>
      </c>
      <c r="G90">
        <f t="shared" si="1"/>
        <v>-41.741272568732533</v>
      </c>
      <c r="H90" t="s">
        <v>64</v>
      </c>
      <c r="I90" t="s">
        <v>166</v>
      </c>
      <c r="J90" t="s">
        <v>66</v>
      </c>
      <c r="K90" s="3">
        <v>1993</v>
      </c>
    </row>
    <row r="91" spans="1:11">
      <c r="A91">
        <v>1</v>
      </c>
      <c r="B91">
        <v>344817.22</v>
      </c>
      <c r="C91">
        <v>3574125.7259999998</v>
      </c>
      <c r="D91">
        <v>153</v>
      </c>
      <c r="E91">
        <v>43</v>
      </c>
      <c r="F91">
        <v>-1.36803382975E-5</v>
      </c>
      <c r="G91">
        <f t="shared" si="1"/>
        <v>-41.741272568732533</v>
      </c>
      <c r="H91" t="s">
        <v>64</v>
      </c>
      <c r="I91" t="s">
        <v>181</v>
      </c>
      <c r="J91" t="s">
        <v>66</v>
      </c>
      <c r="K91" s="3">
        <v>1993</v>
      </c>
    </row>
    <row r="92" spans="1:11">
      <c r="A92">
        <v>1</v>
      </c>
      <c r="B92">
        <v>346055.63400000002</v>
      </c>
      <c r="C92">
        <v>3574441.9440000001</v>
      </c>
      <c r="D92">
        <v>153</v>
      </c>
      <c r="E92">
        <v>46</v>
      </c>
      <c r="F92">
        <v>-1.36803382975E-5</v>
      </c>
      <c r="G92">
        <f t="shared" si="1"/>
        <v>-41.741272568732533</v>
      </c>
      <c r="H92" t="s">
        <v>64</v>
      </c>
      <c r="I92" t="s">
        <v>186</v>
      </c>
      <c r="J92" t="s">
        <v>66</v>
      </c>
      <c r="K92" s="3">
        <v>1993</v>
      </c>
    </row>
    <row r="93" spans="1:11">
      <c r="A93">
        <v>1</v>
      </c>
      <c r="B93">
        <v>345128.723</v>
      </c>
      <c r="C93">
        <v>3574401.9709999999</v>
      </c>
      <c r="D93">
        <v>153</v>
      </c>
      <c r="E93">
        <v>44</v>
      </c>
      <c r="F93">
        <v>-1.36803382975E-5</v>
      </c>
      <c r="G93">
        <f t="shared" si="1"/>
        <v>-41.741272568732533</v>
      </c>
      <c r="H93" t="s">
        <v>64</v>
      </c>
      <c r="I93" t="s">
        <v>193</v>
      </c>
      <c r="J93" t="s">
        <v>66</v>
      </c>
      <c r="K93" s="3">
        <v>1993</v>
      </c>
    </row>
    <row r="94" spans="1:11">
      <c r="A94">
        <v>1</v>
      </c>
      <c r="B94">
        <v>345925.54300000001</v>
      </c>
      <c r="C94">
        <v>3574382.1359999999</v>
      </c>
      <c r="D94">
        <v>153</v>
      </c>
      <c r="E94">
        <v>46</v>
      </c>
      <c r="F94">
        <v>-1.36803382975E-5</v>
      </c>
      <c r="G94">
        <f t="shared" si="1"/>
        <v>-41.741272568732533</v>
      </c>
      <c r="H94" t="s">
        <v>64</v>
      </c>
      <c r="I94" t="s">
        <v>199</v>
      </c>
      <c r="J94" t="s">
        <v>66</v>
      </c>
      <c r="K94" s="3">
        <v>1993</v>
      </c>
    </row>
    <row r="95" spans="1:11">
      <c r="A95">
        <v>1</v>
      </c>
      <c r="B95">
        <v>344820.185</v>
      </c>
      <c r="C95">
        <v>3573500.9249999998</v>
      </c>
      <c r="D95">
        <v>154</v>
      </c>
      <c r="E95">
        <v>42</v>
      </c>
      <c r="F95">
        <v>-1.36803382975E-5</v>
      </c>
      <c r="G95">
        <f t="shared" si="1"/>
        <v>-41.741272568732533</v>
      </c>
      <c r="H95" t="s">
        <v>64</v>
      </c>
      <c r="I95" t="s">
        <v>70</v>
      </c>
      <c r="J95" t="s">
        <v>66</v>
      </c>
      <c r="K95" s="3">
        <v>1993</v>
      </c>
    </row>
    <row r="96" spans="1:11">
      <c r="A96">
        <v>1</v>
      </c>
      <c r="B96">
        <v>347543.11700000003</v>
      </c>
      <c r="C96">
        <v>3574849.7940000002</v>
      </c>
      <c r="D96">
        <v>154</v>
      </c>
      <c r="E96">
        <v>50</v>
      </c>
      <c r="F96">
        <v>-1.36803382975E-5</v>
      </c>
      <c r="G96">
        <f t="shared" si="1"/>
        <v>-41.741272568732533</v>
      </c>
      <c r="H96" t="s">
        <v>64</v>
      </c>
      <c r="I96" t="s">
        <v>78</v>
      </c>
      <c r="J96" t="s">
        <v>66</v>
      </c>
      <c r="K96" s="3">
        <v>1993</v>
      </c>
    </row>
    <row r="97" spans="1:11">
      <c r="A97">
        <v>1</v>
      </c>
      <c r="B97">
        <v>347479.58299999998</v>
      </c>
      <c r="C97">
        <v>3574907.0019999999</v>
      </c>
      <c r="D97">
        <v>154</v>
      </c>
      <c r="E97">
        <v>50</v>
      </c>
      <c r="F97">
        <v>-1.36803382975E-5</v>
      </c>
      <c r="G97">
        <f t="shared" si="1"/>
        <v>-41.741272568732533</v>
      </c>
      <c r="H97" t="s">
        <v>64</v>
      </c>
      <c r="I97" t="s">
        <v>119</v>
      </c>
      <c r="J97" t="s">
        <v>66</v>
      </c>
      <c r="K97" s="3">
        <v>1993</v>
      </c>
    </row>
    <row r="98" spans="1:11">
      <c r="A98">
        <v>1</v>
      </c>
      <c r="B98">
        <v>345888.103</v>
      </c>
      <c r="C98">
        <v>3574128.3859999999</v>
      </c>
      <c r="D98">
        <v>154</v>
      </c>
      <c r="E98">
        <v>45</v>
      </c>
      <c r="F98">
        <v>-1.36803382975E-5</v>
      </c>
      <c r="G98">
        <f t="shared" si="1"/>
        <v>-41.741272568732533</v>
      </c>
      <c r="H98" t="s">
        <v>64</v>
      </c>
      <c r="I98" t="s">
        <v>123</v>
      </c>
      <c r="J98" t="s">
        <v>66</v>
      </c>
      <c r="K98" s="3">
        <v>1993</v>
      </c>
    </row>
    <row r="99" spans="1:11">
      <c r="A99">
        <v>1</v>
      </c>
      <c r="B99">
        <v>348798.04800000001</v>
      </c>
      <c r="C99">
        <v>3575331.7940000002</v>
      </c>
      <c r="D99">
        <v>154</v>
      </c>
      <c r="E99">
        <v>53</v>
      </c>
      <c r="F99">
        <v>-1.36803382975E-5</v>
      </c>
      <c r="G99">
        <f t="shared" si="1"/>
        <v>-41.741272568732533</v>
      </c>
      <c r="H99" t="s">
        <v>64</v>
      </c>
      <c r="I99" t="s">
        <v>131</v>
      </c>
      <c r="J99" t="s">
        <v>66</v>
      </c>
      <c r="K99" s="3">
        <v>1993</v>
      </c>
    </row>
    <row r="100" spans="1:11">
      <c r="A100">
        <v>1</v>
      </c>
      <c r="B100">
        <v>347469.86800000002</v>
      </c>
      <c r="C100">
        <v>3574838.503</v>
      </c>
      <c r="D100">
        <v>154</v>
      </c>
      <c r="E100">
        <v>50</v>
      </c>
      <c r="F100">
        <v>-1.36803382975E-5</v>
      </c>
      <c r="G100">
        <f t="shared" si="1"/>
        <v>-41.741272568732533</v>
      </c>
      <c r="H100" t="s">
        <v>64</v>
      </c>
      <c r="I100" t="s">
        <v>132</v>
      </c>
      <c r="J100" t="s">
        <v>66</v>
      </c>
      <c r="K100" s="3">
        <v>1993</v>
      </c>
    </row>
    <row r="101" spans="1:11">
      <c r="A101">
        <v>1</v>
      </c>
      <c r="B101">
        <v>346229.32900000003</v>
      </c>
      <c r="C101">
        <v>3574326.594</v>
      </c>
      <c r="D101">
        <v>154</v>
      </c>
      <c r="E101">
        <v>46</v>
      </c>
      <c r="F101">
        <v>-1.36803382975E-5</v>
      </c>
      <c r="G101">
        <f t="shared" si="1"/>
        <v>-41.741272568732533</v>
      </c>
      <c r="H101" t="s">
        <v>64</v>
      </c>
      <c r="I101" t="s">
        <v>133</v>
      </c>
      <c r="J101" t="s">
        <v>66</v>
      </c>
      <c r="K101" s="3">
        <v>1993</v>
      </c>
    </row>
    <row r="102" spans="1:11">
      <c r="A102">
        <v>1</v>
      </c>
      <c r="B102">
        <v>345733.86800000002</v>
      </c>
      <c r="C102">
        <v>3574216.7230000002</v>
      </c>
      <c r="D102">
        <v>154</v>
      </c>
      <c r="E102">
        <v>45</v>
      </c>
      <c r="F102">
        <v>-1.36803382975E-5</v>
      </c>
      <c r="G102">
        <f t="shared" si="1"/>
        <v>-41.741272568732533</v>
      </c>
      <c r="H102" t="s">
        <v>64</v>
      </c>
      <c r="I102" t="s">
        <v>134</v>
      </c>
      <c r="J102" t="s">
        <v>66</v>
      </c>
      <c r="K102" s="3">
        <v>1993</v>
      </c>
    </row>
    <row r="103" spans="1:11">
      <c r="A103">
        <v>1</v>
      </c>
      <c r="B103">
        <v>347271.59100000001</v>
      </c>
      <c r="C103">
        <v>3574845.3969999999</v>
      </c>
      <c r="D103">
        <v>154</v>
      </c>
      <c r="E103">
        <v>49</v>
      </c>
      <c r="F103">
        <v>-1.36803382975E-5</v>
      </c>
      <c r="G103">
        <f t="shared" si="1"/>
        <v>-41.741272568732533</v>
      </c>
      <c r="H103" t="s">
        <v>64</v>
      </c>
      <c r="I103" t="s">
        <v>141</v>
      </c>
      <c r="J103" t="s">
        <v>66</v>
      </c>
      <c r="K103" s="3">
        <v>1993</v>
      </c>
    </row>
    <row r="104" spans="1:11">
      <c r="A104">
        <v>1</v>
      </c>
      <c r="B104">
        <v>345803.288</v>
      </c>
      <c r="C104">
        <v>3574030.3190000001</v>
      </c>
      <c r="D104">
        <v>154</v>
      </c>
      <c r="E104">
        <v>45</v>
      </c>
      <c r="F104">
        <v>-1.36803382975E-5</v>
      </c>
      <c r="G104">
        <f t="shared" si="1"/>
        <v>-41.741272568732533</v>
      </c>
      <c r="H104" t="s">
        <v>64</v>
      </c>
      <c r="I104" t="s">
        <v>152</v>
      </c>
      <c r="J104" t="s">
        <v>66</v>
      </c>
      <c r="K104" s="3">
        <v>1993</v>
      </c>
    </row>
    <row r="105" spans="1:11">
      <c r="A105">
        <v>1</v>
      </c>
      <c r="B105">
        <v>347542.01400000002</v>
      </c>
      <c r="C105">
        <v>3574738.855</v>
      </c>
      <c r="D105">
        <v>154</v>
      </c>
      <c r="E105">
        <v>50</v>
      </c>
      <c r="F105">
        <v>-1.36803382975E-5</v>
      </c>
      <c r="G105">
        <f t="shared" si="1"/>
        <v>-41.741272568732533</v>
      </c>
      <c r="H105" t="s">
        <v>64</v>
      </c>
      <c r="I105" t="s">
        <v>162</v>
      </c>
      <c r="J105" t="s">
        <v>66</v>
      </c>
      <c r="K105" s="3">
        <v>1993</v>
      </c>
    </row>
    <row r="106" spans="1:11">
      <c r="A106">
        <v>1</v>
      </c>
      <c r="B106">
        <v>347483.70600000001</v>
      </c>
      <c r="C106">
        <v>3574734.534</v>
      </c>
      <c r="D106">
        <v>154</v>
      </c>
      <c r="E106">
        <v>50</v>
      </c>
      <c r="F106">
        <v>-1.36803382975E-5</v>
      </c>
      <c r="G106">
        <f t="shared" si="1"/>
        <v>-41.741272568732533</v>
      </c>
      <c r="H106" t="s">
        <v>64</v>
      </c>
      <c r="I106" t="s">
        <v>171</v>
      </c>
      <c r="J106" t="s">
        <v>66</v>
      </c>
      <c r="K106" s="3">
        <v>1993</v>
      </c>
    </row>
    <row r="107" spans="1:11">
      <c r="A107">
        <v>1</v>
      </c>
      <c r="B107">
        <v>346731.01299999998</v>
      </c>
      <c r="C107">
        <v>3574561.8139999998</v>
      </c>
      <c r="D107">
        <v>154</v>
      </c>
      <c r="E107">
        <v>48</v>
      </c>
      <c r="F107">
        <v>-1.36803382975E-5</v>
      </c>
      <c r="G107">
        <f t="shared" si="1"/>
        <v>-41.741272568732533</v>
      </c>
      <c r="H107" t="s">
        <v>64</v>
      </c>
      <c r="I107" t="s">
        <v>172</v>
      </c>
      <c r="J107" t="s">
        <v>66</v>
      </c>
      <c r="K107" s="3">
        <v>1993</v>
      </c>
    </row>
    <row r="108" spans="1:11">
      <c r="A108">
        <v>1</v>
      </c>
      <c r="B108">
        <v>346604.25199999998</v>
      </c>
      <c r="C108">
        <v>3574575.1609999998</v>
      </c>
      <c r="D108">
        <v>154</v>
      </c>
      <c r="E108">
        <v>48</v>
      </c>
      <c r="F108">
        <v>-1.36803382975E-5</v>
      </c>
      <c r="G108">
        <f t="shared" si="1"/>
        <v>-41.741272568732533</v>
      </c>
      <c r="H108" t="s">
        <v>64</v>
      </c>
      <c r="I108" t="s">
        <v>190</v>
      </c>
      <c r="J108" t="s">
        <v>66</v>
      </c>
      <c r="K108" s="3">
        <v>1993</v>
      </c>
    </row>
    <row r="109" spans="1:11">
      <c r="A109">
        <v>1</v>
      </c>
      <c r="B109">
        <v>344975.66700000002</v>
      </c>
      <c r="C109">
        <v>3573427.9950000001</v>
      </c>
      <c r="D109">
        <v>155</v>
      </c>
      <c r="E109">
        <v>43</v>
      </c>
      <c r="F109">
        <v>-1.36803382975E-5</v>
      </c>
      <c r="G109">
        <f t="shared" si="1"/>
        <v>-41.741272568732533</v>
      </c>
      <c r="H109" t="s">
        <v>64</v>
      </c>
      <c r="I109" t="s">
        <v>69</v>
      </c>
      <c r="J109" t="s">
        <v>66</v>
      </c>
      <c r="K109" s="3">
        <v>1993</v>
      </c>
    </row>
    <row r="110" spans="1:11">
      <c r="A110">
        <v>1</v>
      </c>
      <c r="B110">
        <v>346789.02100000001</v>
      </c>
      <c r="C110">
        <v>3573984.8590000002</v>
      </c>
      <c r="D110">
        <v>155</v>
      </c>
      <c r="E110">
        <v>47</v>
      </c>
      <c r="F110">
        <v>-1.36803382975E-5</v>
      </c>
      <c r="G110">
        <f t="shared" si="1"/>
        <v>-41.741272568732533</v>
      </c>
      <c r="H110" t="s">
        <v>64</v>
      </c>
      <c r="I110" t="s">
        <v>71</v>
      </c>
      <c r="J110" t="s">
        <v>66</v>
      </c>
      <c r="K110" s="3">
        <v>1993</v>
      </c>
    </row>
    <row r="111" spans="1:11">
      <c r="A111">
        <v>1</v>
      </c>
      <c r="B111">
        <v>347184.435</v>
      </c>
      <c r="C111">
        <v>3574409.2450000001</v>
      </c>
      <c r="D111">
        <v>155</v>
      </c>
      <c r="E111">
        <v>49</v>
      </c>
      <c r="F111">
        <v>-1.36803382975E-5</v>
      </c>
      <c r="G111">
        <f t="shared" si="1"/>
        <v>-41.741272568732533</v>
      </c>
      <c r="H111" t="s">
        <v>64</v>
      </c>
      <c r="I111" t="s">
        <v>74</v>
      </c>
      <c r="J111" t="s">
        <v>66</v>
      </c>
      <c r="K111" s="3">
        <v>1993</v>
      </c>
    </row>
    <row r="112" spans="1:11">
      <c r="A112">
        <v>1</v>
      </c>
      <c r="B112">
        <v>347515.08399999997</v>
      </c>
      <c r="C112">
        <v>3574406.304</v>
      </c>
      <c r="D112">
        <v>155</v>
      </c>
      <c r="E112">
        <v>49</v>
      </c>
      <c r="F112">
        <v>-1.36803382975E-5</v>
      </c>
      <c r="G112">
        <f t="shared" si="1"/>
        <v>-41.741272568732533</v>
      </c>
      <c r="H112" t="s">
        <v>64</v>
      </c>
      <c r="I112" t="s">
        <v>75</v>
      </c>
      <c r="J112" t="s">
        <v>66</v>
      </c>
      <c r="K112" s="3">
        <v>1993</v>
      </c>
    </row>
    <row r="113" spans="1:11">
      <c r="A113">
        <v>1</v>
      </c>
      <c r="B113">
        <v>347369.23200000002</v>
      </c>
      <c r="C113">
        <v>3574324.6379999998</v>
      </c>
      <c r="D113">
        <v>155</v>
      </c>
      <c r="E113">
        <v>49</v>
      </c>
      <c r="F113">
        <v>-1.36803382975E-5</v>
      </c>
      <c r="G113">
        <f t="shared" si="1"/>
        <v>-41.741272568732533</v>
      </c>
      <c r="H113" t="s">
        <v>64</v>
      </c>
      <c r="I113" t="s">
        <v>107</v>
      </c>
      <c r="J113" t="s">
        <v>66</v>
      </c>
      <c r="K113" s="3">
        <v>1993</v>
      </c>
    </row>
    <row r="114" spans="1:11">
      <c r="A114">
        <v>1</v>
      </c>
      <c r="B114">
        <v>345412.41</v>
      </c>
      <c r="C114">
        <v>3573295.6540000001</v>
      </c>
      <c r="D114">
        <v>155</v>
      </c>
      <c r="E114">
        <v>44</v>
      </c>
      <c r="F114">
        <v>-1.36803382975E-5</v>
      </c>
      <c r="G114">
        <f t="shared" si="1"/>
        <v>-41.741272568732533</v>
      </c>
      <c r="H114" t="s">
        <v>64</v>
      </c>
      <c r="I114" t="s">
        <v>112</v>
      </c>
      <c r="J114" t="s">
        <v>66</v>
      </c>
      <c r="K114" s="3">
        <v>1993</v>
      </c>
    </row>
    <row r="115" spans="1:11">
      <c r="A115">
        <v>1</v>
      </c>
      <c r="B115">
        <v>347484.10499999998</v>
      </c>
      <c r="C115">
        <v>3574468.19</v>
      </c>
      <c r="D115">
        <v>155</v>
      </c>
      <c r="E115">
        <v>49</v>
      </c>
      <c r="F115">
        <v>-1.36803382975E-5</v>
      </c>
      <c r="G115">
        <f t="shared" si="1"/>
        <v>-41.741272568732533</v>
      </c>
      <c r="H115" t="s">
        <v>64</v>
      </c>
      <c r="I115" t="s">
        <v>115</v>
      </c>
      <c r="J115" t="s">
        <v>66</v>
      </c>
      <c r="K115" s="3">
        <v>1993</v>
      </c>
    </row>
    <row r="116" spans="1:11">
      <c r="A116">
        <v>1</v>
      </c>
      <c r="B116">
        <v>345224.57799999998</v>
      </c>
      <c r="C116">
        <v>3573188.6430000002</v>
      </c>
      <c r="D116">
        <v>155</v>
      </c>
      <c r="E116">
        <v>43</v>
      </c>
      <c r="F116">
        <v>-1.36803382975E-5</v>
      </c>
      <c r="G116">
        <f t="shared" si="1"/>
        <v>-41.741272568732533</v>
      </c>
      <c r="H116" t="s">
        <v>64</v>
      </c>
      <c r="I116" t="s">
        <v>117</v>
      </c>
      <c r="J116" t="s">
        <v>66</v>
      </c>
      <c r="K116" s="3">
        <v>1993</v>
      </c>
    </row>
    <row r="117" spans="1:11">
      <c r="A117">
        <v>1</v>
      </c>
      <c r="B117">
        <v>346177.54499999998</v>
      </c>
      <c r="C117">
        <v>3573891.6570000001</v>
      </c>
      <c r="D117">
        <v>155</v>
      </c>
      <c r="E117">
        <v>46</v>
      </c>
      <c r="F117">
        <v>-1.36803382975E-5</v>
      </c>
      <c r="G117">
        <f t="shared" si="1"/>
        <v>-41.741272568732533</v>
      </c>
      <c r="H117" t="s">
        <v>64</v>
      </c>
      <c r="I117" t="s">
        <v>121</v>
      </c>
      <c r="J117" t="s">
        <v>66</v>
      </c>
      <c r="K117" s="3">
        <v>1993</v>
      </c>
    </row>
    <row r="118" spans="1:11">
      <c r="A118">
        <v>1</v>
      </c>
      <c r="B118">
        <v>346860.02799999999</v>
      </c>
      <c r="C118">
        <v>3574081.6669999999</v>
      </c>
      <c r="D118">
        <v>155</v>
      </c>
      <c r="E118">
        <v>48</v>
      </c>
      <c r="F118">
        <v>-1.36803382975E-5</v>
      </c>
      <c r="G118">
        <f t="shared" si="1"/>
        <v>-41.741272568732533</v>
      </c>
      <c r="H118" t="s">
        <v>64</v>
      </c>
      <c r="I118" t="s">
        <v>122</v>
      </c>
      <c r="J118" t="s">
        <v>66</v>
      </c>
      <c r="K118" s="3">
        <v>1993</v>
      </c>
    </row>
    <row r="119" spans="1:11">
      <c r="A119">
        <v>1</v>
      </c>
      <c r="B119">
        <v>347465.43800000002</v>
      </c>
      <c r="C119">
        <v>3574582.7310000001</v>
      </c>
      <c r="D119">
        <v>155</v>
      </c>
      <c r="E119">
        <v>50</v>
      </c>
      <c r="F119">
        <v>-1.36803382975E-5</v>
      </c>
      <c r="G119">
        <f t="shared" si="1"/>
        <v>-41.741272568732533</v>
      </c>
      <c r="H119" t="s">
        <v>64</v>
      </c>
      <c r="I119" t="s">
        <v>126</v>
      </c>
      <c r="J119" t="s">
        <v>66</v>
      </c>
      <c r="K119" s="3">
        <v>1993</v>
      </c>
    </row>
    <row r="120" spans="1:11">
      <c r="A120">
        <v>1</v>
      </c>
      <c r="B120">
        <v>347458.48200000002</v>
      </c>
      <c r="C120">
        <v>3574185.5559999999</v>
      </c>
      <c r="D120">
        <v>155</v>
      </c>
      <c r="E120">
        <v>49</v>
      </c>
      <c r="F120">
        <v>-1.36803382975E-5</v>
      </c>
      <c r="G120">
        <f t="shared" si="1"/>
        <v>-41.741272568732533</v>
      </c>
      <c r="H120" t="s">
        <v>64</v>
      </c>
      <c r="I120" t="s">
        <v>129</v>
      </c>
      <c r="J120" t="s">
        <v>66</v>
      </c>
      <c r="K120" s="3">
        <v>1993</v>
      </c>
    </row>
    <row r="121" spans="1:11">
      <c r="A121">
        <v>1</v>
      </c>
      <c r="B121">
        <v>346442.44900000002</v>
      </c>
      <c r="C121">
        <v>3573860.716</v>
      </c>
      <c r="D121">
        <v>155</v>
      </c>
      <c r="E121">
        <v>46</v>
      </c>
      <c r="F121">
        <v>-1.36803382975E-5</v>
      </c>
      <c r="G121">
        <f t="shared" si="1"/>
        <v>-41.741272568732533</v>
      </c>
      <c r="H121" t="s">
        <v>64</v>
      </c>
      <c r="I121" t="s">
        <v>136</v>
      </c>
      <c r="J121" t="s">
        <v>66</v>
      </c>
      <c r="K121" s="3">
        <v>1993</v>
      </c>
    </row>
    <row r="122" spans="1:11">
      <c r="A122">
        <v>1</v>
      </c>
      <c r="B122">
        <v>348868.28100000002</v>
      </c>
      <c r="C122">
        <v>3574963.6290000002</v>
      </c>
      <c r="D122">
        <v>155</v>
      </c>
      <c r="E122">
        <v>53</v>
      </c>
      <c r="F122">
        <v>-1.36803382975E-5</v>
      </c>
      <c r="G122">
        <f t="shared" si="1"/>
        <v>-41.741272568732533</v>
      </c>
      <c r="H122" t="s">
        <v>64</v>
      </c>
      <c r="I122" t="s">
        <v>143</v>
      </c>
      <c r="J122" t="s">
        <v>66</v>
      </c>
      <c r="K122" s="3">
        <v>1993</v>
      </c>
    </row>
    <row r="123" spans="1:11">
      <c r="A123">
        <v>1</v>
      </c>
      <c r="B123">
        <v>345527.12</v>
      </c>
      <c r="C123">
        <v>3573686.6129999999</v>
      </c>
      <c r="D123">
        <v>155</v>
      </c>
      <c r="E123">
        <v>44</v>
      </c>
      <c r="F123">
        <v>-1.36803382975E-5</v>
      </c>
      <c r="G123">
        <f t="shared" si="1"/>
        <v>-41.741272568732533</v>
      </c>
      <c r="H123" t="s">
        <v>64</v>
      </c>
      <c r="I123" t="s">
        <v>145</v>
      </c>
      <c r="J123" t="s">
        <v>66</v>
      </c>
      <c r="K123" s="3">
        <v>1993</v>
      </c>
    </row>
    <row r="124" spans="1:11">
      <c r="A124">
        <v>1</v>
      </c>
      <c r="B124">
        <v>344924.41700000002</v>
      </c>
      <c r="C124">
        <v>3573042.0109999999</v>
      </c>
      <c r="D124">
        <v>155</v>
      </c>
      <c r="E124">
        <v>42</v>
      </c>
      <c r="F124">
        <v>-1.36803382975E-5</v>
      </c>
      <c r="G124">
        <f t="shared" si="1"/>
        <v>-41.741272568732533</v>
      </c>
      <c r="H124" t="s">
        <v>64</v>
      </c>
      <c r="I124" t="s">
        <v>151</v>
      </c>
      <c r="J124" t="s">
        <v>66</v>
      </c>
      <c r="K124" s="3">
        <v>1993</v>
      </c>
    </row>
    <row r="125" spans="1:11">
      <c r="A125">
        <v>1</v>
      </c>
      <c r="B125">
        <v>347682.22499999998</v>
      </c>
      <c r="C125">
        <v>3574366.111</v>
      </c>
      <c r="D125">
        <v>155</v>
      </c>
      <c r="E125">
        <v>50</v>
      </c>
      <c r="F125">
        <v>-1.36803382975E-5</v>
      </c>
      <c r="G125">
        <f t="shared" si="1"/>
        <v>-41.741272568732533</v>
      </c>
      <c r="H125" t="s">
        <v>64</v>
      </c>
      <c r="I125" t="s">
        <v>156</v>
      </c>
      <c r="J125" t="s">
        <v>66</v>
      </c>
      <c r="K125" s="3">
        <v>1993</v>
      </c>
    </row>
    <row r="126" spans="1:11">
      <c r="A126">
        <v>1</v>
      </c>
      <c r="B126">
        <v>347816.51299999998</v>
      </c>
      <c r="C126">
        <v>3574361.173</v>
      </c>
      <c r="D126">
        <v>155</v>
      </c>
      <c r="E126">
        <v>50</v>
      </c>
      <c r="F126">
        <v>-1.36803382975E-5</v>
      </c>
      <c r="G126">
        <f t="shared" si="1"/>
        <v>-41.741272568732533</v>
      </c>
      <c r="H126" t="s">
        <v>64</v>
      </c>
      <c r="I126" t="s">
        <v>158</v>
      </c>
      <c r="J126" t="s">
        <v>66</v>
      </c>
      <c r="K126" s="3">
        <v>1993</v>
      </c>
    </row>
    <row r="127" spans="1:11">
      <c r="A127">
        <v>1</v>
      </c>
      <c r="B127">
        <v>345866.86200000002</v>
      </c>
      <c r="C127">
        <v>3573456.87</v>
      </c>
      <c r="D127">
        <v>155</v>
      </c>
      <c r="E127">
        <v>45</v>
      </c>
      <c r="F127">
        <v>-1.36803382975E-5</v>
      </c>
      <c r="G127">
        <f t="shared" si="1"/>
        <v>-41.741272568732533</v>
      </c>
      <c r="H127" t="s">
        <v>64</v>
      </c>
      <c r="I127" t="s">
        <v>170</v>
      </c>
      <c r="J127" t="s">
        <v>66</v>
      </c>
      <c r="K127" s="3">
        <v>1993</v>
      </c>
    </row>
    <row r="128" spans="1:11">
      <c r="A128">
        <v>1</v>
      </c>
      <c r="B128">
        <v>346461.48</v>
      </c>
      <c r="C128">
        <v>3574035.5240000002</v>
      </c>
      <c r="D128">
        <v>155</v>
      </c>
      <c r="E128">
        <v>47</v>
      </c>
      <c r="F128">
        <v>-1.36803382975E-5</v>
      </c>
      <c r="G128">
        <f t="shared" si="1"/>
        <v>-41.741272568732533</v>
      </c>
      <c r="H128" t="s">
        <v>64</v>
      </c>
      <c r="I128" t="s">
        <v>175</v>
      </c>
      <c r="J128" t="s">
        <v>66</v>
      </c>
      <c r="K128" s="3">
        <v>1993</v>
      </c>
    </row>
    <row r="129" spans="1:11">
      <c r="A129">
        <v>1</v>
      </c>
      <c r="B129">
        <v>346252.72899999999</v>
      </c>
      <c r="C129">
        <v>3573660.4360000002</v>
      </c>
      <c r="D129">
        <v>155</v>
      </c>
      <c r="E129">
        <v>46</v>
      </c>
      <c r="F129">
        <v>-1.36803382975E-5</v>
      </c>
      <c r="G129">
        <f t="shared" si="1"/>
        <v>-41.741272568732533</v>
      </c>
      <c r="H129" t="s">
        <v>64</v>
      </c>
      <c r="I129" t="s">
        <v>185</v>
      </c>
      <c r="J129" t="s">
        <v>66</v>
      </c>
      <c r="K129" s="3">
        <v>1993</v>
      </c>
    </row>
    <row r="130" spans="1:11">
      <c r="A130">
        <v>1</v>
      </c>
      <c r="B130">
        <v>347564.55599999998</v>
      </c>
      <c r="C130">
        <v>3574492.5890000002</v>
      </c>
      <c r="D130">
        <v>155</v>
      </c>
      <c r="E130">
        <v>50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187</v>
      </c>
      <c r="J130" t="s">
        <v>66</v>
      </c>
      <c r="K130" s="3">
        <v>1993</v>
      </c>
    </row>
    <row r="131" spans="1:11">
      <c r="A131">
        <v>1</v>
      </c>
      <c r="B131">
        <v>346851.61700000003</v>
      </c>
      <c r="C131">
        <v>3574000.7319999998</v>
      </c>
      <c r="D131">
        <v>155</v>
      </c>
      <c r="E131">
        <v>48</v>
      </c>
      <c r="F131">
        <v>-1.36803382975E-5</v>
      </c>
      <c r="G131">
        <f t="shared" si="2"/>
        <v>-41.741272568732533</v>
      </c>
      <c r="H131" t="s">
        <v>64</v>
      </c>
      <c r="I131" t="s">
        <v>191</v>
      </c>
      <c r="J131" t="s">
        <v>66</v>
      </c>
      <c r="K131" s="3">
        <v>1993</v>
      </c>
    </row>
    <row r="132" spans="1:11">
      <c r="A132">
        <v>1</v>
      </c>
      <c r="B132">
        <v>345911.79300000001</v>
      </c>
      <c r="C132">
        <v>3573859.6349999998</v>
      </c>
      <c r="D132">
        <v>155</v>
      </c>
      <c r="E132">
        <v>45</v>
      </c>
      <c r="F132">
        <v>-1.36803382975E-5</v>
      </c>
      <c r="G132">
        <f t="shared" si="2"/>
        <v>-41.741272568732533</v>
      </c>
      <c r="H132" t="s">
        <v>64</v>
      </c>
      <c r="I132" t="s">
        <v>196</v>
      </c>
      <c r="J132" t="s">
        <v>66</v>
      </c>
      <c r="K132" s="3">
        <v>1993</v>
      </c>
    </row>
    <row r="133" spans="1:11">
      <c r="A133">
        <v>1</v>
      </c>
      <c r="B133">
        <v>345815.73599999998</v>
      </c>
      <c r="C133">
        <v>3573620.8089999999</v>
      </c>
      <c r="D133">
        <v>155</v>
      </c>
      <c r="E133">
        <v>45</v>
      </c>
      <c r="F133">
        <v>-1.36803382975E-5</v>
      </c>
      <c r="G133">
        <f t="shared" si="2"/>
        <v>-41.741272568732533</v>
      </c>
      <c r="H133" t="s">
        <v>64</v>
      </c>
      <c r="I133" t="s">
        <v>202</v>
      </c>
      <c r="J133" t="s">
        <v>66</v>
      </c>
      <c r="K133" s="3">
        <v>1993</v>
      </c>
    </row>
    <row r="134" spans="1:11">
      <c r="A134">
        <v>1</v>
      </c>
      <c r="B134">
        <v>348697.52299999999</v>
      </c>
      <c r="C134">
        <v>3574379.7820000001</v>
      </c>
      <c r="D134">
        <v>156</v>
      </c>
      <c r="E134">
        <v>52</v>
      </c>
      <c r="F134">
        <v>-1.36803382975E-5</v>
      </c>
      <c r="G134">
        <f t="shared" si="2"/>
        <v>-41.741272568732533</v>
      </c>
      <c r="H134" t="s">
        <v>64</v>
      </c>
      <c r="I134" t="s">
        <v>73</v>
      </c>
      <c r="J134" t="s">
        <v>66</v>
      </c>
      <c r="K134" s="3">
        <v>1993</v>
      </c>
    </row>
    <row r="135" spans="1:11">
      <c r="A135">
        <v>1</v>
      </c>
      <c r="B135">
        <v>347782.53399999999</v>
      </c>
      <c r="C135">
        <v>3574240.93</v>
      </c>
      <c r="D135">
        <v>156</v>
      </c>
      <c r="E135">
        <v>50</v>
      </c>
      <c r="F135">
        <v>-1.36803382975E-5</v>
      </c>
      <c r="G135">
        <f t="shared" si="2"/>
        <v>-41.741272568732533</v>
      </c>
      <c r="H135" t="s">
        <v>64</v>
      </c>
      <c r="I135" t="s">
        <v>108</v>
      </c>
      <c r="J135" t="s">
        <v>66</v>
      </c>
      <c r="K135" s="3">
        <v>1993</v>
      </c>
    </row>
    <row r="136" spans="1:11">
      <c r="A136">
        <v>1</v>
      </c>
      <c r="B136">
        <v>346315.783</v>
      </c>
      <c r="C136">
        <v>3573225.2850000001</v>
      </c>
      <c r="D136">
        <v>156</v>
      </c>
      <c r="E136">
        <v>46</v>
      </c>
      <c r="F136">
        <v>-1.36803382975E-5</v>
      </c>
      <c r="G136">
        <f t="shared" si="2"/>
        <v>-41.741272568732533</v>
      </c>
      <c r="H136" t="s">
        <v>64</v>
      </c>
      <c r="I136" t="s">
        <v>110</v>
      </c>
      <c r="J136" t="s">
        <v>66</v>
      </c>
      <c r="K136" s="3">
        <v>1993</v>
      </c>
    </row>
    <row r="137" spans="1:11">
      <c r="A137">
        <v>1</v>
      </c>
      <c r="B137">
        <v>345654.30300000001</v>
      </c>
      <c r="C137">
        <v>3573297.5869999998</v>
      </c>
      <c r="D137">
        <v>156</v>
      </c>
      <c r="E137">
        <v>44</v>
      </c>
      <c r="F137">
        <v>-1.36803382975E-5</v>
      </c>
      <c r="G137">
        <f t="shared" si="2"/>
        <v>-41.741272568732533</v>
      </c>
      <c r="H137" t="s">
        <v>64</v>
      </c>
      <c r="I137" t="s">
        <v>113</v>
      </c>
      <c r="J137" t="s">
        <v>66</v>
      </c>
      <c r="K137" s="3">
        <v>1993</v>
      </c>
    </row>
    <row r="138" spans="1:11">
      <c r="A138">
        <v>1</v>
      </c>
      <c r="B138">
        <v>347889.60499999998</v>
      </c>
      <c r="C138">
        <v>3574221.8119999999</v>
      </c>
      <c r="D138">
        <v>156</v>
      </c>
      <c r="E138">
        <v>50</v>
      </c>
      <c r="F138">
        <v>-1.36803382975E-5</v>
      </c>
      <c r="G138">
        <f t="shared" si="2"/>
        <v>-41.741272568732533</v>
      </c>
      <c r="H138" t="s">
        <v>64</v>
      </c>
      <c r="I138" t="s">
        <v>130</v>
      </c>
      <c r="J138" t="s">
        <v>66</v>
      </c>
      <c r="K138" s="3">
        <v>1993</v>
      </c>
    </row>
    <row r="139" spans="1:11">
      <c r="A139">
        <v>1</v>
      </c>
      <c r="B139">
        <v>344988.13400000002</v>
      </c>
      <c r="C139">
        <v>3572686.6159999999</v>
      </c>
      <c r="D139">
        <v>156</v>
      </c>
      <c r="E139">
        <v>42</v>
      </c>
      <c r="F139">
        <v>-1.36803382975E-5</v>
      </c>
      <c r="G139">
        <f t="shared" si="2"/>
        <v>-41.741272568732533</v>
      </c>
      <c r="H139" t="s">
        <v>64</v>
      </c>
      <c r="I139" t="s">
        <v>137</v>
      </c>
      <c r="J139" t="s">
        <v>66</v>
      </c>
      <c r="K139" s="3">
        <v>1993</v>
      </c>
    </row>
    <row r="140" spans="1:11">
      <c r="A140">
        <v>1</v>
      </c>
      <c r="B140">
        <v>349036.84899999999</v>
      </c>
      <c r="C140">
        <v>3574764.9550000001</v>
      </c>
      <c r="D140">
        <v>156</v>
      </c>
      <c r="E140">
        <v>53</v>
      </c>
      <c r="F140">
        <v>-1.36803382975E-5</v>
      </c>
      <c r="G140">
        <f t="shared" si="2"/>
        <v>-41.741272568732533</v>
      </c>
      <c r="H140" t="s">
        <v>64</v>
      </c>
      <c r="I140" t="s">
        <v>138</v>
      </c>
      <c r="J140" t="s">
        <v>66</v>
      </c>
      <c r="K140" s="3">
        <v>1993</v>
      </c>
    </row>
    <row r="141" spans="1:11">
      <c r="A141">
        <v>1</v>
      </c>
      <c r="B141">
        <v>345250.20699999999</v>
      </c>
      <c r="C141">
        <v>3572935.7960000001</v>
      </c>
      <c r="D141">
        <v>156</v>
      </c>
      <c r="E141">
        <v>43</v>
      </c>
      <c r="F141">
        <v>-1.36803382975E-5</v>
      </c>
      <c r="G141">
        <f t="shared" si="2"/>
        <v>-41.741272568732533</v>
      </c>
      <c r="H141" t="s">
        <v>64</v>
      </c>
      <c r="I141" t="s">
        <v>140</v>
      </c>
      <c r="J141" t="s">
        <v>66</v>
      </c>
      <c r="K141" s="3">
        <v>1993</v>
      </c>
    </row>
    <row r="142" spans="1:11">
      <c r="A142">
        <v>1</v>
      </c>
      <c r="B142">
        <v>346866.25900000002</v>
      </c>
      <c r="C142">
        <v>3573537.5789999999</v>
      </c>
      <c r="D142">
        <v>156</v>
      </c>
      <c r="E142">
        <v>47</v>
      </c>
      <c r="F142">
        <v>-1.36803382975E-5</v>
      </c>
      <c r="G142">
        <f t="shared" si="2"/>
        <v>-41.741272568732533</v>
      </c>
      <c r="H142" t="s">
        <v>64</v>
      </c>
      <c r="I142" t="s">
        <v>149</v>
      </c>
      <c r="J142" t="s">
        <v>66</v>
      </c>
      <c r="K142" s="3">
        <v>1993</v>
      </c>
    </row>
    <row r="143" spans="1:11">
      <c r="A143">
        <v>1</v>
      </c>
      <c r="B143">
        <v>345868.71100000001</v>
      </c>
      <c r="C143">
        <v>3573115.3429999999</v>
      </c>
      <c r="D143">
        <v>156</v>
      </c>
      <c r="E143">
        <v>44</v>
      </c>
      <c r="F143">
        <v>-1.36803382975E-5</v>
      </c>
      <c r="G143">
        <f t="shared" si="2"/>
        <v>-41.741272568732533</v>
      </c>
      <c r="H143" t="s">
        <v>64</v>
      </c>
      <c r="I143" t="s">
        <v>153</v>
      </c>
      <c r="J143" t="s">
        <v>66</v>
      </c>
      <c r="K143" s="3">
        <v>1993</v>
      </c>
    </row>
    <row r="144" spans="1:11">
      <c r="A144">
        <v>1</v>
      </c>
      <c r="B144">
        <v>345612.68699999998</v>
      </c>
      <c r="C144">
        <v>3573244.5959999999</v>
      </c>
      <c r="D144">
        <v>156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154</v>
      </c>
      <c r="J144" t="s">
        <v>66</v>
      </c>
      <c r="K144" s="3">
        <v>1993</v>
      </c>
    </row>
    <row r="145" spans="1:11">
      <c r="A145">
        <v>1</v>
      </c>
      <c r="B145">
        <v>348839.29599999997</v>
      </c>
      <c r="C145">
        <v>3574627.9029999999</v>
      </c>
      <c r="D145">
        <v>156</v>
      </c>
      <c r="E145">
        <v>53</v>
      </c>
      <c r="F145">
        <v>-1.36803382975E-5</v>
      </c>
      <c r="G145">
        <f t="shared" si="2"/>
        <v>-41.741272568732533</v>
      </c>
      <c r="H145" t="s">
        <v>64</v>
      </c>
      <c r="I145" t="s">
        <v>160</v>
      </c>
      <c r="J145" t="s">
        <v>66</v>
      </c>
      <c r="K145" s="3">
        <v>1993</v>
      </c>
    </row>
    <row r="146" spans="1:11">
      <c r="A146">
        <v>1</v>
      </c>
      <c r="B146">
        <v>345707.82400000002</v>
      </c>
      <c r="C146">
        <v>3572940.2829999998</v>
      </c>
      <c r="D146">
        <v>156</v>
      </c>
      <c r="E146">
        <v>44</v>
      </c>
      <c r="F146">
        <v>-1.36803382975E-5</v>
      </c>
      <c r="G146">
        <f t="shared" si="2"/>
        <v>-41.741272568732533</v>
      </c>
      <c r="H146" t="s">
        <v>64</v>
      </c>
      <c r="I146" t="s">
        <v>164</v>
      </c>
      <c r="J146" t="s">
        <v>66</v>
      </c>
      <c r="K146" s="3">
        <v>1993</v>
      </c>
    </row>
    <row r="147" spans="1:11">
      <c r="A147">
        <v>1</v>
      </c>
      <c r="B147">
        <v>345760.18699999998</v>
      </c>
      <c r="C147">
        <v>3573075.2960000001</v>
      </c>
      <c r="D147">
        <v>156</v>
      </c>
      <c r="E147">
        <v>44</v>
      </c>
      <c r="F147">
        <v>-1.36803382975E-5</v>
      </c>
      <c r="G147">
        <f t="shared" si="2"/>
        <v>-41.741272568732533</v>
      </c>
      <c r="H147" t="s">
        <v>64</v>
      </c>
      <c r="I147" t="s">
        <v>168</v>
      </c>
      <c r="J147" t="s">
        <v>66</v>
      </c>
      <c r="K147" s="3">
        <v>1993</v>
      </c>
    </row>
    <row r="148" spans="1:11">
      <c r="A148">
        <v>1</v>
      </c>
      <c r="B148">
        <v>348987.79100000003</v>
      </c>
      <c r="C148">
        <v>3574769.5750000002</v>
      </c>
      <c r="D148">
        <v>156</v>
      </c>
      <c r="E148">
        <v>53</v>
      </c>
      <c r="F148">
        <v>-1.36803382975E-5</v>
      </c>
      <c r="G148">
        <f t="shared" si="2"/>
        <v>-41.741272568732533</v>
      </c>
      <c r="H148" t="s">
        <v>64</v>
      </c>
      <c r="I148" t="s">
        <v>177</v>
      </c>
      <c r="J148" t="s">
        <v>66</v>
      </c>
      <c r="K148" s="3">
        <v>1993</v>
      </c>
    </row>
    <row r="149" spans="1:11">
      <c r="A149">
        <v>1</v>
      </c>
      <c r="B149">
        <v>346579.96</v>
      </c>
      <c r="C149">
        <v>3573566.7489999998</v>
      </c>
      <c r="D149">
        <v>156</v>
      </c>
      <c r="E149">
        <v>46</v>
      </c>
      <c r="F149">
        <v>-1.36803382975E-5</v>
      </c>
      <c r="G149">
        <f t="shared" si="2"/>
        <v>-41.741272568732533</v>
      </c>
      <c r="H149" t="s">
        <v>64</v>
      </c>
      <c r="I149" t="s">
        <v>183</v>
      </c>
      <c r="J149" t="s">
        <v>66</v>
      </c>
      <c r="K149" s="3">
        <v>1993</v>
      </c>
    </row>
    <row r="150" spans="1:11">
      <c r="A150">
        <v>1</v>
      </c>
      <c r="B150">
        <v>345928.027</v>
      </c>
      <c r="C150">
        <v>3573323.83</v>
      </c>
      <c r="D150">
        <v>156</v>
      </c>
      <c r="E150">
        <v>45</v>
      </c>
      <c r="F150">
        <v>-1.36803382975E-5</v>
      </c>
      <c r="G150">
        <f t="shared" si="2"/>
        <v>-41.741272568732533</v>
      </c>
      <c r="H150" t="s">
        <v>64</v>
      </c>
      <c r="I150" t="s">
        <v>188</v>
      </c>
      <c r="J150" t="s">
        <v>66</v>
      </c>
      <c r="K150" s="3">
        <v>1993</v>
      </c>
    </row>
    <row r="151" spans="1:11">
      <c r="A151">
        <v>1</v>
      </c>
      <c r="B151">
        <v>347925.98499999999</v>
      </c>
      <c r="C151">
        <v>3574178.7050000001</v>
      </c>
      <c r="D151">
        <v>156</v>
      </c>
      <c r="E151">
        <v>50</v>
      </c>
      <c r="F151">
        <v>-1.36803382975E-5</v>
      </c>
      <c r="G151">
        <f t="shared" si="2"/>
        <v>-41.741272568732533</v>
      </c>
      <c r="H151" t="s">
        <v>64</v>
      </c>
      <c r="I151" t="s">
        <v>192</v>
      </c>
      <c r="J151" t="s">
        <v>66</v>
      </c>
      <c r="K151" s="3">
        <v>1993</v>
      </c>
    </row>
    <row r="152" spans="1:11">
      <c r="A152">
        <v>1</v>
      </c>
      <c r="B152">
        <v>349202.98800000001</v>
      </c>
      <c r="C152">
        <v>3574236.99</v>
      </c>
      <c r="D152">
        <v>157</v>
      </c>
      <c r="E152">
        <v>53</v>
      </c>
      <c r="F152">
        <v>-1.36803382975E-5</v>
      </c>
      <c r="G152">
        <f t="shared" si="2"/>
        <v>-41.741272568732533</v>
      </c>
      <c r="H152" t="s">
        <v>64</v>
      </c>
      <c r="I152" t="s">
        <v>105</v>
      </c>
      <c r="J152" t="s">
        <v>66</v>
      </c>
      <c r="K152" s="3">
        <v>1993</v>
      </c>
    </row>
    <row r="153" spans="1:11">
      <c r="A153">
        <v>1</v>
      </c>
      <c r="B153">
        <v>348771.60700000002</v>
      </c>
      <c r="C153">
        <v>3574204.594</v>
      </c>
      <c r="D153">
        <v>157</v>
      </c>
      <c r="E153">
        <v>52</v>
      </c>
      <c r="F153">
        <v>-1.36803382975E-5</v>
      </c>
      <c r="G153">
        <f t="shared" si="2"/>
        <v>-41.741272568732533</v>
      </c>
      <c r="H153" t="s">
        <v>64</v>
      </c>
      <c r="I153" t="s">
        <v>124</v>
      </c>
      <c r="J153" t="s">
        <v>66</v>
      </c>
      <c r="K153" s="3">
        <v>1993</v>
      </c>
    </row>
    <row r="154" spans="1:11">
      <c r="A154">
        <v>1</v>
      </c>
      <c r="B154">
        <v>347143.18599999999</v>
      </c>
      <c r="C154">
        <v>3573544.4950000001</v>
      </c>
      <c r="D154">
        <v>157</v>
      </c>
      <c r="E154">
        <v>48</v>
      </c>
      <c r="F154">
        <v>-1.36803382975E-5</v>
      </c>
      <c r="G154">
        <f t="shared" si="2"/>
        <v>-41.741272568732533</v>
      </c>
      <c r="H154" t="s">
        <v>64</v>
      </c>
      <c r="I154" t="s">
        <v>148</v>
      </c>
      <c r="J154" t="s">
        <v>66</v>
      </c>
      <c r="K154" s="3">
        <v>1993</v>
      </c>
    </row>
    <row r="155" spans="1:11">
      <c r="A155">
        <v>1</v>
      </c>
      <c r="B155">
        <v>348843.90899999999</v>
      </c>
      <c r="C155">
        <v>3574072.673</v>
      </c>
      <c r="D155">
        <v>157</v>
      </c>
      <c r="E155">
        <v>52</v>
      </c>
      <c r="F155">
        <v>-1.36803382975E-5</v>
      </c>
      <c r="G155">
        <f t="shared" si="2"/>
        <v>-41.741272568732533</v>
      </c>
      <c r="H155" t="s">
        <v>64</v>
      </c>
      <c r="I155" t="s">
        <v>159</v>
      </c>
      <c r="J155" t="s">
        <v>66</v>
      </c>
      <c r="K155" s="3">
        <v>1993</v>
      </c>
    </row>
    <row r="156" spans="1:11">
      <c r="A156">
        <v>1</v>
      </c>
      <c r="B156">
        <v>347195.79499999998</v>
      </c>
      <c r="C156">
        <v>3573576.43</v>
      </c>
      <c r="D156">
        <v>157</v>
      </c>
      <c r="E156">
        <v>48</v>
      </c>
      <c r="F156">
        <v>-1.36803382975E-5</v>
      </c>
      <c r="G156">
        <f t="shared" si="2"/>
        <v>-41.741272568732533</v>
      </c>
      <c r="H156" t="s">
        <v>64</v>
      </c>
      <c r="I156" t="s">
        <v>165</v>
      </c>
      <c r="J156" t="s">
        <v>66</v>
      </c>
      <c r="K156" s="3">
        <v>1993</v>
      </c>
    </row>
    <row r="157" spans="1:11">
      <c r="A157">
        <v>1</v>
      </c>
      <c r="B157">
        <v>345914.43699999998</v>
      </c>
      <c r="C157">
        <v>3572922.7960000001</v>
      </c>
      <c r="D157">
        <v>157</v>
      </c>
      <c r="E157">
        <v>44</v>
      </c>
      <c r="F157">
        <v>-1.36803382975E-5</v>
      </c>
      <c r="G157">
        <f t="shared" si="2"/>
        <v>-41.741272568732533</v>
      </c>
      <c r="H157" t="s">
        <v>64</v>
      </c>
      <c r="I157" t="s">
        <v>182</v>
      </c>
      <c r="J157" t="s">
        <v>66</v>
      </c>
      <c r="K157" s="3">
        <v>1993</v>
      </c>
    </row>
    <row r="158" spans="1:11">
      <c r="A158">
        <v>1</v>
      </c>
      <c r="B158">
        <v>345838.31400000001</v>
      </c>
      <c r="C158">
        <v>3572769.6</v>
      </c>
      <c r="D158">
        <v>157</v>
      </c>
      <c r="E158">
        <v>44</v>
      </c>
      <c r="F158">
        <v>-1.36803382975E-5</v>
      </c>
      <c r="G158">
        <f t="shared" si="2"/>
        <v>-41.741272568732533</v>
      </c>
      <c r="H158" t="s">
        <v>64</v>
      </c>
      <c r="I158" t="s">
        <v>200</v>
      </c>
      <c r="J158" t="s">
        <v>66</v>
      </c>
      <c r="K158" s="3">
        <v>1993</v>
      </c>
    </row>
    <row r="159" spans="1:11">
      <c r="A159">
        <v>1</v>
      </c>
      <c r="B159">
        <v>348937.86200000002</v>
      </c>
      <c r="C159">
        <v>3573908.7889999999</v>
      </c>
      <c r="D159">
        <v>158</v>
      </c>
      <c r="E159">
        <v>52</v>
      </c>
      <c r="F159">
        <v>-1.36803382975E-5</v>
      </c>
      <c r="G159">
        <f t="shared" si="2"/>
        <v>-41.741272568732533</v>
      </c>
      <c r="H159" t="s">
        <v>64</v>
      </c>
      <c r="I159" t="s">
        <v>109</v>
      </c>
      <c r="J159" t="s">
        <v>66</v>
      </c>
      <c r="K159" s="3">
        <v>1993</v>
      </c>
    </row>
    <row r="160" spans="1:11">
      <c r="A160">
        <v>1</v>
      </c>
      <c r="B160">
        <v>345323.25</v>
      </c>
      <c r="C160">
        <v>3572059.7650000001</v>
      </c>
      <c r="D160">
        <v>158</v>
      </c>
      <c r="E160">
        <v>42</v>
      </c>
      <c r="F160">
        <v>-1.36803382975E-5</v>
      </c>
      <c r="G160">
        <f t="shared" si="2"/>
        <v>-41.741272568732533</v>
      </c>
      <c r="H160" t="s">
        <v>64</v>
      </c>
      <c r="I160" t="s">
        <v>116</v>
      </c>
      <c r="J160" t="s">
        <v>66</v>
      </c>
      <c r="K160" s="3">
        <v>1993</v>
      </c>
    </row>
    <row r="161" spans="1:11">
      <c r="A161">
        <v>1</v>
      </c>
      <c r="B161">
        <v>346016.37</v>
      </c>
      <c r="C161">
        <v>3572397.4419999998</v>
      </c>
      <c r="D161">
        <v>158</v>
      </c>
      <c r="E161">
        <v>44</v>
      </c>
      <c r="F161">
        <v>-1.36803382975E-5</v>
      </c>
      <c r="G161">
        <f t="shared" si="2"/>
        <v>-41.741272568732533</v>
      </c>
      <c r="H161" t="s">
        <v>64</v>
      </c>
      <c r="I161" t="s">
        <v>128</v>
      </c>
      <c r="J161" t="s">
        <v>66</v>
      </c>
      <c r="K161" s="3">
        <v>1993</v>
      </c>
    </row>
    <row r="162" spans="1:11">
      <c r="A162">
        <v>1</v>
      </c>
      <c r="B162">
        <v>345720.68</v>
      </c>
      <c r="C162">
        <v>3572405.4890000001</v>
      </c>
      <c r="D162">
        <v>158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135</v>
      </c>
      <c r="J162" t="s">
        <v>66</v>
      </c>
      <c r="K162" s="3">
        <v>1993</v>
      </c>
    </row>
    <row r="163" spans="1:11">
      <c r="A163">
        <v>1</v>
      </c>
      <c r="B163">
        <v>345480.96000000002</v>
      </c>
      <c r="C163">
        <v>3572204.1609999998</v>
      </c>
      <c r="D163">
        <v>158</v>
      </c>
      <c r="E163">
        <v>43</v>
      </c>
      <c r="F163">
        <v>-1.36803382975E-5</v>
      </c>
      <c r="G163">
        <f t="shared" si="2"/>
        <v>-41.741272568732533</v>
      </c>
      <c r="H163" t="s">
        <v>64</v>
      </c>
      <c r="I163" t="s">
        <v>178</v>
      </c>
      <c r="J163" t="s">
        <v>66</v>
      </c>
      <c r="K163" s="3">
        <v>1993</v>
      </c>
    </row>
    <row r="164" spans="1:11">
      <c r="A164">
        <v>1</v>
      </c>
      <c r="B164">
        <v>345417.07799999998</v>
      </c>
      <c r="C164">
        <v>3572146.62</v>
      </c>
      <c r="D164">
        <v>158</v>
      </c>
      <c r="E164">
        <v>42</v>
      </c>
      <c r="F164">
        <v>-1.36803382975E-5</v>
      </c>
      <c r="G164">
        <f t="shared" si="2"/>
        <v>-41.741272568732533</v>
      </c>
      <c r="H164" t="s">
        <v>64</v>
      </c>
      <c r="I164" t="s">
        <v>179</v>
      </c>
      <c r="J164" t="s">
        <v>66</v>
      </c>
      <c r="K164" s="3">
        <v>1993</v>
      </c>
    </row>
    <row r="165" spans="1:11">
      <c r="A165">
        <v>1</v>
      </c>
      <c r="B165">
        <v>345719.95199999999</v>
      </c>
      <c r="C165">
        <v>3572107.5980000002</v>
      </c>
      <c r="D165">
        <v>158</v>
      </c>
      <c r="E165">
        <v>43</v>
      </c>
      <c r="F165">
        <v>-1.36803382975E-5</v>
      </c>
      <c r="G165">
        <f t="shared" si="2"/>
        <v>-41.741272568732533</v>
      </c>
      <c r="H165" t="s">
        <v>64</v>
      </c>
      <c r="I165" t="s">
        <v>197</v>
      </c>
      <c r="J165" t="s">
        <v>66</v>
      </c>
      <c r="K165" s="3">
        <v>1993</v>
      </c>
    </row>
    <row r="166" spans="1:11">
      <c r="A166">
        <v>1</v>
      </c>
      <c r="B166">
        <v>345393.91100000002</v>
      </c>
      <c r="C166">
        <v>3572417.8790000002</v>
      </c>
      <c r="D166">
        <v>158</v>
      </c>
      <c r="E166">
        <v>43</v>
      </c>
      <c r="F166">
        <v>-1.36803382975E-5</v>
      </c>
      <c r="G166">
        <f t="shared" si="2"/>
        <v>-41.741272568732533</v>
      </c>
      <c r="H166" t="s">
        <v>64</v>
      </c>
      <c r="I166" t="s">
        <v>201</v>
      </c>
      <c r="J166" t="s">
        <v>66</v>
      </c>
      <c r="K166" s="3">
        <v>1993</v>
      </c>
    </row>
    <row r="167" spans="1:11">
      <c r="A167">
        <v>1</v>
      </c>
      <c r="B167">
        <v>345897.40299999999</v>
      </c>
      <c r="C167">
        <v>3571811.0040000002</v>
      </c>
      <c r="D167">
        <v>159</v>
      </c>
      <c r="E167">
        <v>43</v>
      </c>
      <c r="F167">
        <v>-1.36803382975E-5</v>
      </c>
      <c r="G167">
        <f t="shared" si="2"/>
        <v>-41.741272568732533</v>
      </c>
      <c r="H167" t="s">
        <v>64</v>
      </c>
      <c r="I167" t="s">
        <v>114</v>
      </c>
      <c r="J167" t="s">
        <v>66</v>
      </c>
      <c r="K167" s="3">
        <v>1993</v>
      </c>
    </row>
    <row r="168" spans="1:11">
      <c r="A168">
        <v>1</v>
      </c>
      <c r="B168">
        <v>345438.93</v>
      </c>
      <c r="C168">
        <v>3571791.875</v>
      </c>
      <c r="D168">
        <v>159</v>
      </c>
      <c r="E168">
        <v>43</v>
      </c>
      <c r="F168">
        <v>-1.36803382975E-5</v>
      </c>
      <c r="G168">
        <f t="shared" si="2"/>
        <v>-41.741272568732533</v>
      </c>
      <c r="H168" t="s">
        <v>64</v>
      </c>
      <c r="I168" t="s">
        <v>120</v>
      </c>
      <c r="J168" t="s">
        <v>66</v>
      </c>
      <c r="K168" s="3">
        <v>1993</v>
      </c>
    </row>
    <row r="169" spans="1:11">
      <c r="A169">
        <v>1</v>
      </c>
      <c r="B169">
        <v>346287.95500000002</v>
      </c>
      <c r="C169">
        <v>3572073.3459999999</v>
      </c>
      <c r="D169">
        <v>159</v>
      </c>
      <c r="E169">
        <v>44</v>
      </c>
      <c r="F169">
        <v>-1.36803382975E-5</v>
      </c>
      <c r="G169">
        <f t="shared" si="2"/>
        <v>-41.741272568732533</v>
      </c>
      <c r="H169" t="s">
        <v>64</v>
      </c>
      <c r="I169" t="s">
        <v>146</v>
      </c>
      <c r="J169" t="s">
        <v>66</v>
      </c>
      <c r="K169" s="3">
        <v>1993</v>
      </c>
    </row>
    <row r="170" spans="1:11">
      <c r="A170">
        <v>1</v>
      </c>
      <c r="B170">
        <v>346231.853</v>
      </c>
      <c r="C170">
        <v>3571856.1910000001</v>
      </c>
      <c r="D170">
        <v>159</v>
      </c>
      <c r="E170">
        <v>44</v>
      </c>
      <c r="F170">
        <v>-1.36803382975E-5</v>
      </c>
      <c r="G170">
        <f t="shared" si="2"/>
        <v>-41.741272568732533</v>
      </c>
      <c r="H170" t="s">
        <v>64</v>
      </c>
      <c r="I170" t="s">
        <v>147</v>
      </c>
      <c r="J170" t="s">
        <v>66</v>
      </c>
      <c r="K170" s="3">
        <v>1993</v>
      </c>
    </row>
    <row r="171" spans="1:11">
      <c r="A171">
        <v>1</v>
      </c>
      <c r="B171">
        <v>345906.25199999998</v>
      </c>
      <c r="C171">
        <v>3572053.78</v>
      </c>
      <c r="D171">
        <v>159</v>
      </c>
      <c r="E171">
        <v>43</v>
      </c>
      <c r="F171">
        <v>-1.36803382975E-5</v>
      </c>
      <c r="G171">
        <f t="shared" si="2"/>
        <v>-41.741272568732533</v>
      </c>
      <c r="H171" t="s">
        <v>64</v>
      </c>
      <c r="I171" t="s">
        <v>167</v>
      </c>
      <c r="J171" t="s">
        <v>66</v>
      </c>
      <c r="K171" s="3">
        <v>1993</v>
      </c>
    </row>
    <row r="172" spans="1:11">
      <c r="A172">
        <v>1</v>
      </c>
      <c r="B172">
        <v>345561.33100000001</v>
      </c>
      <c r="C172">
        <v>3571822.8640000001</v>
      </c>
      <c r="D172">
        <v>159</v>
      </c>
      <c r="E172">
        <v>42</v>
      </c>
      <c r="F172">
        <v>-1.36803382975E-5</v>
      </c>
      <c r="G172">
        <f t="shared" si="2"/>
        <v>-41.741272568732533</v>
      </c>
      <c r="H172" t="s">
        <v>64</v>
      </c>
      <c r="I172" t="s">
        <v>198</v>
      </c>
      <c r="J172" t="s">
        <v>66</v>
      </c>
      <c r="K172" s="3">
        <v>1993</v>
      </c>
    </row>
    <row r="173" spans="1:11">
      <c r="A173">
        <v>1</v>
      </c>
      <c r="B173">
        <v>348848.33600000001</v>
      </c>
      <c r="C173">
        <v>3572000.8459999999</v>
      </c>
      <c r="D173">
        <v>162</v>
      </c>
      <c r="E173">
        <v>50</v>
      </c>
      <c r="F173">
        <v>-1.36803382975E-5</v>
      </c>
      <c r="G173">
        <f t="shared" si="2"/>
        <v>-41.741272568732533</v>
      </c>
      <c r="H173" t="s">
        <v>64</v>
      </c>
      <c r="I173" t="s">
        <v>150</v>
      </c>
      <c r="J173" t="s">
        <v>66</v>
      </c>
      <c r="K173" s="3">
        <v>1993</v>
      </c>
    </row>
    <row r="174" spans="1:11">
      <c r="A174">
        <v>1</v>
      </c>
      <c r="B174">
        <v>349374.69500000001</v>
      </c>
      <c r="C174">
        <v>3571564.8810000001</v>
      </c>
      <c r="D174">
        <v>163</v>
      </c>
      <c r="E174">
        <v>51</v>
      </c>
      <c r="F174">
        <v>-1.36803382975E-5</v>
      </c>
      <c r="G174">
        <f t="shared" si="2"/>
        <v>-41.741272568732533</v>
      </c>
      <c r="H174" t="s">
        <v>64</v>
      </c>
      <c r="I174" t="s">
        <v>180</v>
      </c>
      <c r="J174" t="s">
        <v>66</v>
      </c>
      <c r="K174" s="3">
        <v>1993</v>
      </c>
    </row>
    <row r="175" spans="1:11">
      <c r="A175">
        <v>1</v>
      </c>
      <c r="B175">
        <v>349226.402</v>
      </c>
      <c r="C175">
        <v>3570982.5619999999</v>
      </c>
      <c r="D175">
        <v>164</v>
      </c>
      <c r="E175">
        <v>50</v>
      </c>
      <c r="F175">
        <v>-1.36803382975E-5</v>
      </c>
      <c r="G175">
        <f t="shared" si="2"/>
        <v>-41.741272568732533</v>
      </c>
      <c r="H175" t="s">
        <v>64</v>
      </c>
      <c r="I175" t="s">
        <v>67</v>
      </c>
      <c r="J175" t="s">
        <v>66</v>
      </c>
      <c r="K175" s="3">
        <v>1993</v>
      </c>
    </row>
    <row r="176" spans="1:11">
      <c r="A176">
        <v>1</v>
      </c>
      <c r="B176">
        <v>349463.02600000001</v>
      </c>
      <c r="C176">
        <v>3571251.9920000001</v>
      </c>
      <c r="D176">
        <v>164</v>
      </c>
      <c r="E176">
        <v>51</v>
      </c>
      <c r="F176">
        <v>-1.36803382975E-5</v>
      </c>
      <c r="G176">
        <f t="shared" si="2"/>
        <v>-41.741272568732533</v>
      </c>
      <c r="H176" t="s">
        <v>64</v>
      </c>
      <c r="I176" t="s">
        <v>68</v>
      </c>
      <c r="J176" t="s">
        <v>66</v>
      </c>
      <c r="K176" s="3">
        <v>1993</v>
      </c>
    </row>
    <row r="177" spans="1:11">
      <c r="A177">
        <v>1</v>
      </c>
      <c r="B177">
        <v>349110.66600000003</v>
      </c>
      <c r="C177">
        <v>3570568.557</v>
      </c>
      <c r="D177">
        <v>165</v>
      </c>
      <c r="E177">
        <v>49</v>
      </c>
      <c r="F177">
        <v>-1.36803382975E-5</v>
      </c>
      <c r="G177">
        <f t="shared" si="2"/>
        <v>-41.741272568732533</v>
      </c>
      <c r="H177" t="s">
        <v>64</v>
      </c>
      <c r="I177" t="s">
        <v>204</v>
      </c>
      <c r="J177" t="s">
        <v>66</v>
      </c>
      <c r="K177" s="3">
        <v>1993</v>
      </c>
    </row>
    <row r="178" spans="1:11">
      <c r="A178">
        <v>1</v>
      </c>
      <c r="B178">
        <v>349083.70799999998</v>
      </c>
      <c r="C178">
        <v>3570301.8560000001</v>
      </c>
      <c r="D178">
        <v>166</v>
      </c>
      <c r="E178">
        <v>49</v>
      </c>
      <c r="F178">
        <v>-1.36803382975E-5</v>
      </c>
      <c r="G178">
        <f t="shared" si="2"/>
        <v>-41.741272568732533</v>
      </c>
      <c r="H178" t="s">
        <v>64</v>
      </c>
      <c r="I178" t="s">
        <v>65</v>
      </c>
      <c r="J178" t="s">
        <v>66</v>
      </c>
      <c r="K178" s="3">
        <v>1993</v>
      </c>
    </row>
    <row r="179" spans="1:11">
      <c r="A179">
        <v>1</v>
      </c>
      <c r="B179">
        <v>349355.48800000001</v>
      </c>
      <c r="C179">
        <v>3570246.53</v>
      </c>
      <c r="D179">
        <v>166</v>
      </c>
      <c r="E179">
        <v>49</v>
      </c>
      <c r="F179">
        <v>-1.36803382975E-5</v>
      </c>
      <c r="G179">
        <f t="shared" si="2"/>
        <v>-41.741272568732533</v>
      </c>
      <c r="H179" t="s">
        <v>64</v>
      </c>
      <c r="I179" t="s">
        <v>174</v>
      </c>
      <c r="J179" t="s">
        <v>66</v>
      </c>
      <c r="K179" s="3">
        <v>1993</v>
      </c>
    </row>
    <row r="180" spans="1:11">
      <c r="A180">
        <v>1</v>
      </c>
      <c r="B180">
        <v>311513.85200000001</v>
      </c>
      <c r="C180">
        <v>3625630.41</v>
      </c>
      <c r="D180">
        <v>2</v>
      </c>
      <c r="E180">
        <v>19</v>
      </c>
      <c r="F180">
        <v>-3.908668085E-5</v>
      </c>
      <c r="G180">
        <f t="shared" si="2"/>
        <v>-119.26077876780724</v>
      </c>
      <c r="H180" t="s">
        <v>205</v>
      </c>
      <c r="I180" t="s">
        <v>223</v>
      </c>
      <c r="J180" t="s">
        <v>207</v>
      </c>
      <c r="K180" s="3">
        <v>1993</v>
      </c>
    </row>
    <row r="181" spans="1:11">
      <c r="A181">
        <v>1</v>
      </c>
      <c r="B181">
        <v>323562.21899999998</v>
      </c>
      <c r="C181">
        <v>3631090.2459999998</v>
      </c>
      <c r="D181">
        <v>2</v>
      </c>
      <c r="E181">
        <v>52</v>
      </c>
      <c r="F181">
        <v>-3.908668085E-5</v>
      </c>
      <c r="G181">
        <f t="shared" si="2"/>
        <v>-119.26077876780724</v>
      </c>
      <c r="H181" t="s">
        <v>205</v>
      </c>
      <c r="I181" t="s">
        <v>233</v>
      </c>
      <c r="J181" t="s">
        <v>207</v>
      </c>
      <c r="K181" s="3">
        <v>1993</v>
      </c>
    </row>
    <row r="182" spans="1:11">
      <c r="A182">
        <v>1</v>
      </c>
      <c r="B182">
        <v>309156.19300000003</v>
      </c>
      <c r="C182">
        <v>3623081.9709999999</v>
      </c>
      <c r="D182">
        <v>6</v>
      </c>
      <c r="E182">
        <v>12</v>
      </c>
      <c r="F182">
        <v>-3.908668085E-5</v>
      </c>
      <c r="G182">
        <f t="shared" si="2"/>
        <v>-119.26077876780724</v>
      </c>
      <c r="H182" t="s">
        <v>205</v>
      </c>
      <c r="I182" t="s">
        <v>235</v>
      </c>
      <c r="J182" t="s">
        <v>207</v>
      </c>
      <c r="K182" s="3">
        <v>1993</v>
      </c>
    </row>
    <row r="183" spans="1:11">
      <c r="A183">
        <v>1</v>
      </c>
      <c r="B183">
        <v>310521.79499999998</v>
      </c>
      <c r="C183">
        <v>3620501.7030000002</v>
      </c>
      <c r="D183">
        <v>13</v>
      </c>
      <c r="E183">
        <v>12</v>
      </c>
      <c r="F183">
        <v>-3.908668085E-5</v>
      </c>
      <c r="G183">
        <f t="shared" si="2"/>
        <v>-119.26077876780724</v>
      </c>
      <c r="H183" t="s">
        <v>205</v>
      </c>
      <c r="I183" t="s">
        <v>220</v>
      </c>
      <c r="J183" t="s">
        <v>207</v>
      </c>
      <c r="K183" s="3">
        <v>1993</v>
      </c>
    </row>
    <row r="184" spans="1:11">
      <c r="A184">
        <v>1</v>
      </c>
      <c r="B184">
        <v>324322.95400000003</v>
      </c>
      <c r="C184">
        <v>3626532.963</v>
      </c>
      <c r="D184">
        <v>13</v>
      </c>
      <c r="E184">
        <v>49</v>
      </c>
      <c r="F184">
        <v>-3.908668085E-5</v>
      </c>
      <c r="G184">
        <f t="shared" si="2"/>
        <v>-119.26077876780724</v>
      </c>
      <c r="H184" t="s">
        <v>205</v>
      </c>
      <c r="I184" t="s">
        <v>232</v>
      </c>
      <c r="J184" t="s">
        <v>207</v>
      </c>
      <c r="K184" s="3">
        <v>1993</v>
      </c>
    </row>
    <row r="185" spans="1:11">
      <c r="A185">
        <v>1</v>
      </c>
      <c r="B185">
        <v>337322.78200000001</v>
      </c>
      <c r="C185">
        <v>3628170.5389999999</v>
      </c>
      <c r="D185">
        <v>23</v>
      </c>
      <c r="E185">
        <v>81</v>
      </c>
      <c r="F185">
        <v>-3.908668085E-5</v>
      </c>
      <c r="G185">
        <f t="shared" si="2"/>
        <v>-119.26077876780724</v>
      </c>
      <c r="H185" t="s">
        <v>205</v>
      </c>
      <c r="I185" t="s">
        <v>228</v>
      </c>
      <c r="J185" t="s">
        <v>207</v>
      </c>
      <c r="K185" s="3">
        <v>1993</v>
      </c>
    </row>
    <row r="186" spans="1:11">
      <c r="A186">
        <v>1</v>
      </c>
      <c r="B186">
        <v>318096.57500000001</v>
      </c>
      <c r="C186">
        <v>3619036.324</v>
      </c>
      <c r="D186">
        <v>24</v>
      </c>
      <c r="E186">
        <v>28</v>
      </c>
      <c r="F186">
        <v>-3.908668085E-5</v>
      </c>
      <c r="G186">
        <f t="shared" si="2"/>
        <v>-119.26077876780724</v>
      </c>
      <c r="H186" t="s">
        <v>205</v>
      </c>
      <c r="I186" t="s">
        <v>236</v>
      </c>
      <c r="J186" t="s">
        <v>207</v>
      </c>
      <c r="K186" s="3">
        <v>1993</v>
      </c>
    </row>
    <row r="187" spans="1:11">
      <c r="A187">
        <v>1</v>
      </c>
      <c r="B187">
        <v>329026.80300000001</v>
      </c>
      <c r="C187">
        <v>3620540.5290000001</v>
      </c>
      <c r="D187">
        <v>32</v>
      </c>
      <c r="E187">
        <v>54</v>
      </c>
      <c r="F187">
        <v>-3.908668085E-5</v>
      </c>
      <c r="G187">
        <f t="shared" si="2"/>
        <v>-119.26077876780724</v>
      </c>
      <c r="H187" t="s">
        <v>205</v>
      </c>
      <c r="I187" t="s">
        <v>221</v>
      </c>
      <c r="J187" t="s">
        <v>207</v>
      </c>
      <c r="K187" s="3">
        <v>1993</v>
      </c>
    </row>
    <row r="188" spans="1:11">
      <c r="A188">
        <v>1</v>
      </c>
      <c r="B188">
        <v>339450.5</v>
      </c>
      <c r="C188">
        <v>3623636.4219999998</v>
      </c>
      <c r="D188">
        <v>35</v>
      </c>
      <c r="E188">
        <v>81</v>
      </c>
      <c r="F188">
        <v>-3.908668085E-5</v>
      </c>
      <c r="G188">
        <f t="shared" si="2"/>
        <v>-119.26077876780724</v>
      </c>
      <c r="H188" t="s">
        <v>205</v>
      </c>
      <c r="I188" t="s">
        <v>222</v>
      </c>
      <c r="J188" t="s">
        <v>207</v>
      </c>
      <c r="K188" s="3">
        <v>1993</v>
      </c>
    </row>
    <row r="189" spans="1:11">
      <c r="A189">
        <v>1</v>
      </c>
      <c r="B189">
        <v>318877.28000000003</v>
      </c>
      <c r="C189">
        <v>3613840.22</v>
      </c>
      <c r="D189">
        <v>36</v>
      </c>
      <c r="E189">
        <v>24</v>
      </c>
      <c r="F189">
        <v>-3.908668085E-5</v>
      </c>
      <c r="G189">
        <f t="shared" si="2"/>
        <v>-119.26077876780724</v>
      </c>
      <c r="H189" t="s">
        <v>205</v>
      </c>
      <c r="I189" t="s">
        <v>216</v>
      </c>
      <c r="J189" t="s">
        <v>207</v>
      </c>
      <c r="K189" s="3">
        <v>1993</v>
      </c>
    </row>
    <row r="190" spans="1:11">
      <c r="A190">
        <v>1</v>
      </c>
      <c r="B190">
        <v>315082.29300000001</v>
      </c>
      <c r="C190">
        <v>3611791.5010000002</v>
      </c>
      <c r="D190">
        <v>37</v>
      </c>
      <c r="E190">
        <v>14</v>
      </c>
      <c r="F190">
        <v>-3.908668085E-5</v>
      </c>
      <c r="G190">
        <f t="shared" si="2"/>
        <v>-119.26077876780724</v>
      </c>
      <c r="H190" t="s">
        <v>205</v>
      </c>
      <c r="I190" t="s">
        <v>214</v>
      </c>
      <c r="J190" t="s">
        <v>207</v>
      </c>
      <c r="K190" s="3">
        <v>1993</v>
      </c>
    </row>
    <row r="191" spans="1:11">
      <c r="A191">
        <v>1</v>
      </c>
      <c r="B191">
        <v>332462.071</v>
      </c>
      <c r="C191">
        <v>3618450.5150000001</v>
      </c>
      <c r="D191">
        <v>40</v>
      </c>
      <c r="E191">
        <v>60</v>
      </c>
      <c r="F191">
        <v>-3.908668085E-5</v>
      </c>
      <c r="G191">
        <f t="shared" si="2"/>
        <v>-119.26077876780724</v>
      </c>
      <c r="H191" t="s">
        <v>205</v>
      </c>
      <c r="I191" t="s">
        <v>218</v>
      </c>
      <c r="J191" t="s">
        <v>207</v>
      </c>
      <c r="K191" s="3">
        <v>1993</v>
      </c>
    </row>
    <row r="192" spans="1:11">
      <c r="A192">
        <v>1</v>
      </c>
      <c r="B192">
        <v>327484.11599999998</v>
      </c>
      <c r="C192">
        <v>3614829.335</v>
      </c>
      <c r="D192">
        <v>43</v>
      </c>
      <c r="E192">
        <v>45</v>
      </c>
      <c r="F192">
        <v>-3.908668085E-5</v>
      </c>
      <c r="G192">
        <f t="shared" si="2"/>
        <v>-119.26077876780724</v>
      </c>
      <c r="H192" t="s">
        <v>205</v>
      </c>
      <c r="I192" t="s">
        <v>217</v>
      </c>
      <c r="J192" t="s">
        <v>207</v>
      </c>
      <c r="K192" s="3">
        <v>1993</v>
      </c>
    </row>
    <row r="193" spans="1:11">
      <c r="A193">
        <v>1</v>
      </c>
      <c r="B193">
        <v>340037.97100000002</v>
      </c>
      <c r="C193">
        <v>3618416.6719999998</v>
      </c>
      <c r="D193">
        <v>47</v>
      </c>
      <c r="E193">
        <v>77</v>
      </c>
      <c r="F193">
        <v>-3.908668085E-5</v>
      </c>
      <c r="G193">
        <f t="shared" si="2"/>
        <v>-119.26077876780724</v>
      </c>
      <c r="H193" t="s">
        <v>205</v>
      </c>
      <c r="I193" t="s">
        <v>219</v>
      </c>
      <c r="J193" t="s">
        <v>207</v>
      </c>
      <c r="K193" s="3">
        <v>1993</v>
      </c>
    </row>
    <row r="194" spans="1:11">
      <c r="A194">
        <v>1</v>
      </c>
      <c r="B194">
        <v>319581.41399999999</v>
      </c>
      <c r="C194">
        <v>3606308.861</v>
      </c>
      <c r="D194">
        <v>54</v>
      </c>
      <c r="E194">
        <v>18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230</v>
      </c>
      <c r="J194" t="s">
        <v>207</v>
      </c>
      <c r="K194" s="3">
        <v>1993</v>
      </c>
    </row>
    <row r="195" spans="1:11">
      <c r="A195">
        <v>1</v>
      </c>
      <c r="B195">
        <v>326612.20899999997</v>
      </c>
      <c r="C195">
        <v>3609010.0269999998</v>
      </c>
      <c r="D195">
        <v>55</v>
      </c>
      <c r="E195">
        <v>37</v>
      </c>
      <c r="F195">
        <v>-3.908668085E-5</v>
      </c>
      <c r="G195">
        <f t="shared" si="3"/>
        <v>-119.26077876780724</v>
      </c>
      <c r="H195" t="s">
        <v>205</v>
      </c>
      <c r="I195" t="s">
        <v>212</v>
      </c>
      <c r="J195" t="s">
        <v>207</v>
      </c>
      <c r="K195" s="3">
        <v>1993</v>
      </c>
    </row>
    <row r="196" spans="1:11">
      <c r="A196">
        <v>1</v>
      </c>
      <c r="B196">
        <v>324582.255</v>
      </c>
      <c r="C196">
        <v>3606005.5159999998</v>
      </c>
      <c r="D196">
        <v>60</v>
      </c>
      <c r="E196">
        <v>29</v>
      </c>
      <c r="F196">
        <v>-3.908668085E-5</v>
      </c>
      <c r="G196">
        <f t="shared" si="3"/>
        <v>-119.26077876780724</v>
      </c>
      <c r="H196" t="s">
        <v>205</v>
      </c>
      <c r="I196" t="s">
        <v>229</v>
      </c>
      <c r="J196" t="s">
        <v>207</v>
      </c>
      <c r="K196" s="3">
        <v>1993</v>
      </c>
    </row>
    <row r="197" spans="1:11">
      <c r="A197">
        <v>1</v>
      </c>
      <c r="B197">
        <v>343021.29300000001</v>
      </c>
      <c r="C197">
        <v>3613528.648</v>
      </c>
      <c r="D197">
        <v>62</v>
      </c>
      <c r="E197">
        <v>79</v>
      </c>
      <c r="F197">
        <v>-3.908668085E-5</v>
      </c>
      <c r="G197">
        <f t="shared" si="3"/>
        <v>-119.26077876780724</v>
      </c>
      <c r="H197" t="s">
        <v>205</v>
      </c>
      <c r="I197" t="s">
        <v>215</v>
      </c>
      <c r="J197" t="s">
        <v>207</v>
      </c>
      <c r="K197" s="3">
        <v>1993</v>
      </c>
    </row>
    <row r="198" spans="1:11">
      <c r="A198">
        <v>1</v>
      </c>
      <c r="B198">
        <v>336699.38500000001</v>
      </c>
      <c r="C198">
        <v>3610178.9509999999</v>
      </c>
      <c r="D198">
        <v>63</v>
      </c>
      <c r="E198">
        <v>61</v>
      </c>
      <c r="F198">
        <v>-3.908668085E-5</v>
      </c>
      <c r="G198">
        <f t="shared" si="3"/>
        <v>-119.26077876780724</v>
      </c>
      <c r="H198" t="s">
        <v>205</v>
      </c>
      <c r="I198" t="s">
        <v>213</v>
      </c>
      <c r="J198" t="s">
        <v>207</v>
      </c>
      <c r="K198" s="3">
        <v>1993</v>
      </c>
    </row>
    <row r="199" spans="1:11">
      <c r="A199">
        <v>1</v>
      </c>
      <c r="B199">
        <v>320318.46600000001</v>
      </c>
      <c r="C199">
        <v>3602574.824</v>
      </c>
      <c r="D199">
        <v>64</v>
      </c>
      <c r="E199">
        <v>16</v>
      </c>
      <c r="F199">
        <v>-3.908668085E-5</v>
      </c>
      <c r="G199">
        <f t="shared" si="3"/>
        <v>-119.26077876780724</v>
      </c>
      <c r="H199" t="s">
        <v>205</v>
      </c>
      <c r="I199" t="s">
        <v>231</v>
      </c>
      <c r="J199" t="s">
        <v>207</v>
      </c>
      <c r="K199" s="3">
        <v>1993</v>
      </c>
    </row>
    <row r="200" spans="1:11">
      <c r="A200">
        <v>1</v>
      </c>
      <c r="B200">
        <v>333237.27299999999</v>
      </c>
      <c r="C200">
        <v>3607522.429</v>
      </c>
      <c r="D200">
        <v>65</v>
      </c>
      <c r="E200">
        <v>51</v>
      </c>
      <c r="F200">
        <v>-3.908668085E-5</v>
      </c>
      <c r="G200">
        <f t="shared" si="3"/>
        <v>-119.26077876780724</v>
      </c>
      <c r="H200" t="s">
        <v>205</v>
      </c>
      <c r="I200" t="s">
        <v>226</v>
      </c>
      <c r="J200" t="s">
        <v>207</v>
      </c>
      <c r="K200" s="3">
        <v>1993</v>
      </c>
    </row>
    <row r="201" spans="1:11">
      <c r="A201">
        <v>1</v>
      </c>
      <c r="B201">
        <v>329967.06</v>
      </c>
      <c r="C201">
        <v>3604958.63</v>
      </c>
      <c r="D201">
        <v>68</v>
      </c>
      <c r="E201">
        <v>40</v>
      </c>
      <c r="F201">
        <v>-3.908668085E-5</v>
      </c>
      <c r="G201">
        <f t="shared" si="3"/>
        <v>-119.26077876780724</v>
      </c>
      <c r="H201" t="s">
        <v>205</v>
      </c>
      <c r="I201" t="s">
        <v>234</v>
      </c>
      <c r="J201" t="s">
        <v>207</v>
      </c>
      <c r="K201" s="3">
        <v>1993</v>
      </c>
    </row>
    <row r="202" spans="1:11">
      <c r="A202">
        <v>1</v>
      </c>
      <c r="B202">
        <v>342981.93699999998</v>
      </c>
      <c r="C202">
        <v>3605394.4040000001</v>
      </c>
      <c r="D202">
        <v>80</v>
      </c>
      <c r="E202">
        <v>70</v>
      </c>
      <c r="F202">
        <v>-3.908668085E-5</v>
      </c>
      <c r="G202">
        <f t="shared" si="3"/>
        <v>-119.26077876780724</v>
      </c>
      <c r="H202" t="s">
        <v>205</v>
      </c>
      <c r="I202" t="s">
        <v>211</v>
      </c>
      <c r="J202" t="s">
        <v>207</v>
      </c>
      <c r="K202" s="3">
        <v>1993</v>
      </c>
    </row>
    <row r="203" spans="1:11">
      <c r="A203">
        <v>1</v>
      </c>
      <c r="B203">
        <v>335953.20600000001</v>
      </c>
      <c r="C203">
        <v>3600929.8489999999</v>
      </c>
      <c r="D203">
        <v>83</v>
      </c>
      <c r="E203">
        <v>50</v>
      </c>
      <c r="F203">
        <v>-3.908668085E-5</v>
      </c>
      <c r="G203">
        <f t="shared" si="3"/>
        <v>-119.26077876780724</v>
      </c>
      <c r="H203" t="s">
        <v>205</v>
      </c>
      <c r="I203" t="s">
        <v>209</v>
      </c>
      <c r="J203" t="s">
        <v>207</v>
      </c>
      <c r="K203" s="3">
        <v>1993</v>
      </c>
    </row>
    <row r="204" spans="1:11">
      <c r="A204">
        <v>1</v>
      </c>
      <c r="B204">
        <v>348506.90700000001</v>
      </c>
      <c r="C204">
        <v>3604445.5890000002</v>
      </c>
      <c r="D204">
        <v>88</v>
      </c>
      <c r="E204">
        <v>82</v>
      </c>
      <c r="F204">
        <v>-3.908668085E-5</v>
      </c>
      <c r="G204">
        <f t="shared" si="3"/>
        <v>-119.26077876780724</v>
      </c>
      <c r="H204" t="s">
        <v>205</v>
      </c>
      <c r="I204" t="s">
        <v>210</v>
      </c>
      <c r="J204" t="s">
        <v>207</v>
      </c>
      <c r="K204" s="3">
        <v>1993</v>
      </c>
    </row>
    <row r="205" spans="1:11">
      <c r="A205">
        <v>1</v>
      </c>
      <c r="B205">
        <v>339523.60100000002</v>
      </c>
      <c r="C205">
        <v>3600233.59</v>
      </c>
      <c r="D205">
        <v>88</v>
      </c>
      <c r="E205">
        <v>57</v>
      </c>
      <c r="F205">
        <v>-3.908668085E-5</v>
      </c>
      <c r="G205">
        <f t="shared" si="3"/>
        <v>-119.26077876780724</v>
      </c>
      <c r="H205" t="s">
        <v>205</v>
      </c>
      <c r="I205" t="s">
        <v>224</v>
      </c>
      <c r="J205" t="s">
        <v>207</v>
      </c>
      <c r="K205" s="3">
        <v>1993</v>
      </c>
    </row>
    <row r="206" spans="1:11">
      <c r="A206">
        <v>1</v>
      </c>
      <c r="B206">
        <v>338977.12900000002</v>
      </c>
      <c r="C206">
        <v>3599242.6310000001</v>
      </c>
      <c r="D206">
        <v>90</v>
      </c>
      <c r="E206">
        <v>55</v>
      </c>
      <c r="F206">
        <v>-3.908668085E-5</v>
      </c>
      <c r="G206">
        <f t="shared" si="3"/>
        <v>-119.26077876780724</v>
      </c>
      <c r="H206" t="s">
        <v>205</v>
      </c>
      <c r="I206" t="s">
        <v>224</v>
      </c>
      <c r="J206" t="s">
        <v>207</v>
      </c>
      <c r="K206" s="3">
        <v>1993</v>
      </c>
    </row>
    <row r="207" spans="1:11">
      <c r="A207">
        <v>1</v>
      </c>
      <c r="B207">
        <v>340303.57799999998</v>
      </c>
      <c r="C207">
        <v>3599939.7549999999</v>
      </c>
      <c r="D207">
        <v>90</v>
      </c>
      <c r="E207">
        <v>59</v>
      </c>
      <c r="F207">
        <v>-3.908668085E-5</v>
      </c>
      <c r="G207">
        <f t="shared" si="3"/>
        <v>-119.26077876780724</v>
      </c>
      <c r="H207" t="s">
        <v>205</v>
      </c>
      <c r="I207" t="s">
        <v>224</v>
      </c>
      <c r="J207" t="s">
        <v>207</v>
      </c>
      <c r="K207" s="3">
        <v>1993</v>
      </c>
    </row>
    <row r="208" spans="1:11">
      <c r="A208">
        <v>1</v>
      </c>
      <c r="B208">
        <v>341058.75599999999</v>
      </c>
      <c r="C208">
        <v>3585430.503</v>
      </c>
      <c r="D208">
        <v>123</v>
      </c>
      <c r="E208">
        <v>46</v>
      </c>
      <c r="F208">
        <v>-3.908668085E-5</v>
      </c>
      <c r="G208">
        <f t="shared" si="3"/>
        <v>-119.26077876780724</v>
      </c>
      <c r="H208" t="s">
        <v>205</v>
      </c>
      <c r="I208" t="s">
        <v>225</v>
      </c>
      <c r="J208" t="s">
        <v>207</v>
      </c>
      <c r="K208" s="3">
        <v>1993</v>
      </c>
    </row>
    <row r="209" spans="1:11">
      <c r="A209">
        <v>1</v>
      </c>
      <c r="B209">
        <v>348652.59299999999</v>
      </c>
      <c r="C209">
        <v>3583779.233</v>
      </c>
      <c r="D209">
        <v>135</v>
      </c>
      <c r="E209">
        <v>62</v>
      </c>
      <c r="F209">
        <v>-3.908668085E-5</v>
      </c>
      <c r="G209">
        <f t="shared" si="3"/>
        <v>-119.26077876780724</v>
      </c>
      <c r="H209" t="s">
        <v>205</v>
      </c>
      <c r="I209" t="s">
        <v>227</v>
      </c>
      <c r="J209" t="s">
        <v>207</v>
      </c>
      <c r="K209" s="3">
        <v>1993</v>
      </c>
    </row>
    <row r="210" spans="1:11">
      <c r="A210">
        <v>1</v>
      </c>
      <c r="B210">
        <v>347607.08199999999</v>
      </c>
      <c r="C210">
        <v>3579120.6170000001</v>
      </c>
      <c r="D210">
        <v>144</v>
      </c>
      <c r="E210">
        <v>54</v>
      </c>
      <c r="F210">
        <v>-3.908668085E-5</v>
      </c>
      <c r="G210">
        <f t="shared" si="3"/>
        <v>-119.26077876780724</v>
      </c>
      <c r="H210" t="s">
        <v>205</v>
      </c>
      <c r="I210" t="s">
        <v>208</v>
      </c>
      <c r="J210" t="s">
        <v>207</v>
      </c>
      <c r="K210" s="3">
        <v>1993</v>
      </c>
    </row>
    <row r="211" spans="1:11">
      <c r="A211">
        <v>1</v>
      </c>
      <c r="B211">
        <v>347564.859</v>
      </c>
      <c r="C211">
        <v>3572142.3560000001</v>
      </c>
      <c r="D211">
        <v>160</v>
      </c>
      <c r="E211">
        <v>47</v>
      </c>
      <c r="F211">
        <v>-3.908668085E-5</v>
      </c>
      <c r="G211">
        <f t="shared" si="3"/>
        <v>-119.26077876780724</v>
      </c>
      <c r="H211" t="s">
        <v>205</v>
      </c>
      <c r="I211" t="s">
        <v>206</v>
      </c>
      <c r="J211" t="s">
        <v>207</v>
      </c>
      <c r="K211" s="3">
        <v>1993</v>
      </c>
    </row>
    <row r="212" spans="1:11">
      <c r="A212">
        <v>1</v>
      </c>
      <c r="B212">
        <v>346375.01899999997</v>
      </c>
      <c r="C212">
        <v>3573665.5260000001</v>
      </c>
      <c r="D212">
        <v>156</v>
      </c>
      <c r="E212">
        <v>46</v>
      </c>
      <c r="F212">
        <v>-4.4499999999999997E-5</v>
      </c>
      <c r="G212">
        <f t="shared" si="3"/>
        <v>-135.77782865559999</v>
      </c>
      <c r="H212" t="s">
        <v>45</v>
      </c>
      <c r="I212" t="s">
        <v>46</v>
      </c>
      <c r="J212" t="s">
        <v>47</v>
      </c>
      <c r="K212" s="3">
        <v>1993</v>
      </c>
    </row>
    <row r="213" spans="1:11">
      <c r="A213">
        <v>1</v>
      </c>
      <c r="B213">
        <v>342809.22100000002</v>
      </c>
      <c r="C213">
        <v>3591085.5389999999</v>
      </c>
      <c r="D213">
        <v>112</v>
      </c>
      <c r="E213">
        <v>56</v>
      </c>
      <c r="F213">
        <v>-4.5899999999999998E-5</v>
      </c>
      <c r="G213">
        <f t="shared" si="3"/>
        <v>-140.04949068072</v>
      </c>
      <c r="H213" t="s">
        <v>13</v>
      </c>
      <c r="I213" t="s">
        <v>272</v>
      </c>
      <c r="J213" t="s">
        <v>66</v>
      </c>
      <c r="K213" s="3">
        <v>1993</v>
      </c>
    </row>
    <row r="214" spans="1:11">
      <c r="A214">
        <v>1</v>
      </c>
      <c r="B214">
        <v>332841.04499999998</v>
      </c>
      <c r="C214">
        <v>3629758.0460000001</v>
      </c>
      <c r="D214">
        <v>14</v>
      </c>
      <c r="E214">
        <v>72</v>
      </c>
      <c r="F214">
        <v>-4.6904017019999996E-5</v>
      </c>
      <c r="G214">
        <f t="shared" si="3"/>
        <v>-143.11293452136869</v>
      </c>
      <c r="H214" t="s">
        <v>52</v>
      </c>
      <c r="I214" t="s">
        <v>58</v>
      </c>
      <c r="J214" t="s">
        <v>54</v>
      </c>
      <c r="K214" s="3">
        <v>1993</v>
      </c>
    </row>
    <row r="215" spans="1:11">
      <c r="A215">
        <v>1</v>
      </c>
      <c r="B215">
        <v>332862.32799999998</v>
      </c>
      <c r="C215">
        <v>3629730.8930000002</v>
      </c>
      <c r="D215">
        <v>15</v>
      </c>
      <c r="E215">
        <v>72</v>
      </c>
      <c r="F215">
        <v>-4.6904017019999996E-5</v>
      </c>
      <c r="G215">
        <f t="shared" si="3"/>
        <v>-143.11293452136869</v>
      </c>
      <c r="H215" t="s">
        <v>52</v>
      </c>
      <c r="I215" t="s">
        <v>58</v>
      </c>
      <c r="J215" t="s">
        <v>54</v>
      </c>
      <c r="K215" s="3">
        <v>1993</v>
      </c>
    </row>
    <row r="216" spans="1:11">
      <c r="A216">
        <v>1</v>
      </c>
      <c r="B216">
        <v>330713.11900000001</v>
      </c>
      <c r="C216">
        <v>3628242.2940000002</v>
      </c>
      <c r="D216">
        <v>16</v>
      </c>
      <c r="E216">
        <v>66</v>
      </c>
      <c r="F216">
        <v>-4.6904017019999996E-5</v>
      </c>
      <c r="G216">
        <f t="shared" si="3"/>
        <v>-143.11293452136869</v>
      </c>
      <c r="H216" t="s">
        <v>52</v>
      </c>
      <c r="I216" t="s">
        <v>58</v>
      </c>
      <c r="J216" t="s">
        <v>54</v>
      </c>
      <c r="K216" s="3">
        <v>1993</v>
      </c>
    </row>
    <row r="217" spans="1:11">
      <c r="A217">
        <v>1</v>
      </c>
      <c r="B217">
        <v>312406.00400000002</v>
      </c>
      <c r="C217">
        <v>3619574.4559999998</v>
      </c>
      <c r="D217">
        <v>17</v>
      </c>
      <c r="E217">
        <v>15</v>
      </c>
      <c r="F217">
        <v>-4.6904017019999996E-5</v>
      </c>
      <c r="G217">
        <f t="shared" si="3"/>
        <v>-143.11293452136869</v>
      </c>
      <c r="H217" t="s">
        <v>52</v>
      </c>
      <c r="I217" t="s">
        <v>62</v>
      </c>
      <c r="J217" t="s">
        <v>54</v>
      </c>
      <c r="K217" s="3">
        <v>1993</v>
      </c>
    </row>
    <row r="218" spans="1:11">
      <c r="A218">
        <v>1</v>
      </c>
      <c r="B218">
        <v>330556.47700000001</v>
      </c>
      <c r="C218">
        <v>3600674.8169999998</v>
      </c>
      <c r="D218">
        <v>78</v>
      </c>
      <c r="E218">
        <v>37</v>
      </c>
      <c r="F218">
        <v>-4.6904017019999996E-5</v>
      </c>
      <c r="G218">
        <f t="shared" si="3"/>
        <v>-143.11293452136869</v>
      </c>
      <c r="H218" t="s">
        <v>52</v>
      </c>
      <c r="I218" t="s">
        <v>60</v>
      </c>
      <c r="J218" t="s">
        <v>54</v>
      </c>
      <c r="K218" s="3">
        <v>1993</v>
      </c>
    </row>
    <row r="219" spans="1:11">
      <c r="A219">
        <v>1</v>
      </c>
      <c r="B219">
        <v>339421.09700000001</v>
      </c>
      <c r="C219">
        <v>3597579.2960000001</v>
      </c>
      <c r="D219">
        <v>94</v>
      </c>
      <c r="E219">
        <v>54</v>
      </c>
      <c r="F219">
        <v>-4.6904017019999996E-5</v>
      </c>
      <c r="G219">
        <f t="shared" si="3"/>
        <v>-143.11293452136869</v>
      </c>
      <c r="H219" t="s">
        <v>52</v>
      </c>
      <c r="I219" t="s">
        <v>56</v>
      </c>
      <c r="J219" t="s">
        <v>54</v>
      </c>
      <c r="K219" s="3">
        <v>1993</v>
      </c>
    </row>
    <row r="220" spans="1:11">
      <c r="A220">
        <v>1</v>
      </c>
      <c r="B220">
        <v>343393.53399999999</v>
      </c>
      <c r="C220">
        <v>3593187.9709999999</v>
      </c>
      <c r="D220">
        <v>108</v>
      </c>
      <c r="E220">
        <v>59</v>
      </c>
      <c r="F220">
        <v>-4.6904017019999996E-5</v>
      </c>
      <c r="G220">
        <f t="shared" si="3"/>
        <v>-143.11293452136869</v>
      </c>
      <c r="H220" t="s">
        <v>52</v>
      </c>
      <c r="I220" t="s">
        <v>61</v>
      </c>
      <c r="J220" t="s">
        <v>54</v>
      </c>
      <c r="K220" s="3">
        <v>1993</v>
      </c>
    </row>
    <row r="221" spans="1:11">
      <c r="A221">
        <v>1</v>
      </c>
      <c r="B221">
        <v>342554.83600000001</v>
      </c>
      <c r="C221">
        <v>3590588.8459999999</v>
      </c>
      <c r="D221">
        <v>113</v>
      </c>
      <c r="E221">
        <v>55</v>
      </c>
      <c r="F221">
        <v>-4.6904017019999996E-5</v>
      </c>
      <c r="G221">
        <f t="shared" si="3"/>
        <v>-143.11293452136869</v>
      </c>
      <c r="H221" t="s">
        <v>52</v>
      </c>
      <c r="I221" t="s">
        <v>53</v>
      </c>
      <c r="J221" t="s">
        <v>54</v>
      </c>
      <c r="K221" s="3">
        <v>1993</v>
      </c>
    </row>
    <row r="222" spans="1:11">
      <c r="A222">
        <v>1</v>
      </c>
      <c r="B222">
        <v>341864.20899999997</v>
      </c>
      <c r="C222">
        <v>3590306.8390000002</v>
      </c>
      <c r="D222">
        <v>113</v>
      </c>
      <c r="E222">
        <v>53</v>
      </c>
      <c r="F222">
        <v>-4.6904017019999996E-5</v>
      </c>
      <c r="G222">
        <f t="shared" si="3"/>
        <v>-143.11293452136869</v>
      </c>
      <c r="H222" t="s">
        <v>52</v>
      </c>
      <c r="I222" t="s">
        <v>57</v>
      </c>
      <c r="J222" t="s">
        <v>54</v>
      </c>
      <c r="K222" s="3">
        <v>1993</v>
      </c>
    </row>
    <row r="223" spans="1:11">
      <c r="A223">
        <v>1</v>
      </c>
      <c r="B223">
        <v>343275.44400000002</v>
      </c>
      <c r="C223">
        <v>3590421.352</v>
      </c>
      <c r="D223">
        <v>114</v>
      </c>
      <c r="E223">
        <v>56</v>
      </c>
      <c r="F223">
        <v>-4.6904017019999996E-5</v>
      </c>
      <c r="G223">
        <f t="shared" si="3"/>
        <v>-143.11293452136869</v>
      </c>
      <c r="H223" t="s">
        <v>52</v>
      </c>
      <c r="I223" t="s">
        <v>55</v>
      </c>
      <c r="J223" t="s">
        <v>54</v>
      </c>
      <c r="K223" s="3">
        <v>1993</v>
      </c>
    </row>
    <row r="224" spans="1:11">
      <c r="A224">
        <v>1</v>
      </c>
      <c r="B224">
        <v>348680.33399999997</v>
      </c>
      <c r="C224">
        <v>3583786.0249999999</v>
      </c>
      <c r="D224">
        <v>135</v>
      </c>
      <c r="E224">
        <v>62</v>
      </c>
      <c r="F224">
        <v>-4.6904017019999996E-5</v>
      </c>
      <c r="G224">
        <f t="shared" si="3"/>
        <v>-143.11293452136869</v>
      </c>
      <c r="H224" t="s">
        <v>52</v>
      </c>
      <c r="I224" t="s">
        <v>59</v>
      </c>
      <c r="J224" t="s">
        <v>54</v>
      </c>
      <c r="K224" s="3">
        <v>1993</v>
      </c>
    </row>
    <row r="225" spans="1:11">
      <c r="A225">
        <v>1</v>
      </c>
      <c r="B225">
        <v>348337.54599999997</v>
      </c>
      <c r="C225">
        <v>3575487.9029999999</v>
      </c>
      <c r="D225">
        <v>153</v>
      </c>
      <c r="E225">
        <v>52</v>
      </c>
      <c r="F225">
        <v>-4.6904017019999996E-5</v>
      </c>
      <c r="G225">
        <f t="shared" si="3"/>
        <v>-143.11293452136869</v>
      </c>
      <c r="H225" t="s">
        <v>52</v>
      </c>
      <c r="I225" t="s">
        <v>63</v>
      </c>
      <c r="J225" t="s">
        <v>54</v>
      </c>
      <c r="K225" s="3">
        <v>1993</v>
      </c>
    </row>
    <row r="226" spans="1:11">
      <c r="A226">
        <v>1</v>
      </c>
      <c r="B226">
        <v>339429.125</v>
      </c>
      <c r="C226">
        <v>3587165.1919999998</v>
      </c>
      <c r="D226">
        <v>118</v>
      </c>
      <c r="E226">
        <v>44</v>
      </c>
      <c r="F226">
        <v>-4.7500000000000003E-5</v>
      </c>
      <c r="G226">
        <f t="shared" si="3"/>
        <v>-144.93139013800001</v>
      </c>
      <c r="H226" t="s">
        <v>15</v>
      </c>
      <c r="I226" t="s">
        <v>271</v>
      </c>
      <c r="J226" t="s">
        <v>66</v>
      </c>
      <c r="K226" s="3">
        <v>1993</v>
      </c>
    </row>
    <row r="227" spans="1:11">
      <c r="A227">
        <v>1</v>
      </c>
      <c r="B227">
        <v>344270.40299999999</v>
      </c>
      <c r="C227">
        <v>3586373.736</v>
      </c>
      <c r="D227">
        <v>125</v>
      </c>
      <c r="E227">
        <v>54</v>
      </c>
      <c r="F227">
        <v>-4.7599999999999998E-5</v>
      </c>
      <c r="G227">
        <f t="shared" si="3"/>
        <v>-145.23650885408</v>
      </c>
      <c r="H227" t="s">
        <v>244</v>
      </c>
      <c r="I227" t="s">
        <v>245</v>
      </c>
      <c r="K227" s="3">
        <v>1993</v>
      </c>
    </row>
    <row r="228" spans="1:11">
      <c r="A228">
        <v>1</v>
      </c>
      <c r="B228">
        <v>341046.87</v>
      </c>
      <c r="C228">
        <v>3590312.3870000001</v>
      </c>
      <c r="D228">
        <v>112</v>
      </c>
      <c r="E228">
        <v>51</v>
      </c>
      <c r="F228">
        <v>-1.3899999999999999E-4</v>
      </c>
      <c r="G228">
        <f t="shared" si="3"/>
        <v>-424.11501535119999</v>
      </c>
      <c r="H228" t="s">
        <v>17</v>
      </c>
      <c r="K228" s="3">
        <v>1993</v>
      </c>
    </row>
    <row r="229" spans="1:11">
      <c r="A229">
        <v>1</v>
      </c>
      <c r="B229">
        <v>340287.76299999998</v>
      </c>
      <c r="C229">
        <v>3593497.3760000002</v>
      </c>
      <c r="D229">
        <v>104</v>
      </c>
      <c r="E229">
        <v>52</v>
      </c>
      <c r="F229">
        <v>-1.54E-4</v>
      </c>
      <c r="G229">
        <f t="shared" si="3"/>
        <v>-469.88282276320001</v>
      </c>
      <c r="H229" t="s">
        <v>22</v>
      </c>
      <c r="K229" s="3">
        <v>1993</v>
      </c>
    </row>
    <row r="230" spans="1:11">
      <c r="A230">
        <v>1</v>
      </c>
      <c r="B230">
        <v>340287.76299999998</v>
      </c>
      <c r="C230">
        <v>3593497.3760000002</v>
      </c>
      <c r="D230">
        <v>104</v>
      </c>
      <c r="E230">
        <v>52</v>
      </c>
      <c r="F230">
        <v>-1.54E-4</v>
      </c>
      <c r="G230">
        <f t="shared" si="3"/>
        <v>-469.88282276320001</v>
      </c>
      <c r="H230" t="s">
        <v>237</v>
      </c>
      <c r="K230" s="3">
        <v>1993</v>
      </c>
    </row>
    <row r="231" spans="1:11">
      <c r="A231">
        <v>1</v>
      </c>
      <c r="B231">
        <v>345606.90899999999</v>
      </c>
      <c r="C231">
        <v>3574223.1710000001</v>
      </c>
      <c r="D231">
        <v>153</v>
      </c>
      <c r="E231">
        <v>45</v>
      </c>
      <c r="F231">
        <v>-1.7200000000000001E-4</v>
      </c>
      <c r="G231">
        <f t="shared" si="3"/>
        <v>-524.80419165760009</v>
      </c>
      <c r="H231" t="s">
        <v>23</v>
      </c>
      <c r="I231" t="s">
        <v>275</v>
      </c>
      <c r="J231" t="s">
        <v>66</v>
      </c>
      <c r="K231" s="3">
        <v>1993</v>
      </c>
    </row>
    <row r="232" spans="1:11">
      <c r="A232">
        <v>1</v>
      </c>
      <c r="B232">
        <v>345606.90899999999</v>
      </c>
      <c r="C232">
        <v>3574223.1710000001</v>
      </c>
      <c r="D232">
        <v>153</v>
      </c>
      <c r="E232">
        <v>45</v>
      </c>
      <c r="F232">
        <v>-1.7200000000000001E-4</v>
      </c>
      <c r="G232">
        <f t="shared" si="3"/>
        <v>-524.80419165760009</v>
      </c>
      <c r="H232" t="s">
        <v>23</v>
      </c>
      <c r="I232" t="s">
        <v>276</v>
      </c>
      <c r="J232" t="s">
        <v>66</v>
      </c>
      <c r="K232" s="3">
        <v>1993</v>
      </c>
    </row>
    <row r="233" spans="1:11">
      <c r="A233">
        <v>1</v>
      </c>
      <c r="B233">
        <v>341046.87</v>
      </c>
      <c r="C233">
        <v>3590312.3870000001</v>
      </c>
      <c r="D233">
        <v>112</v>
      </c>
      <c r="E233">
        <v>51</v>
      </c>
      <c r="F233">
        <v>-2.0799999999999999E-4</v>
      </c>
      <c r="G233">
        <f t="shared" si="3"/>
        <v>-634.64692944640001</v>
      </c>
      <c r="H233" t="s">
        <v>24</v>
      </c>
      <c r="I233" t="s">
        <v>280</v>
      </c>
      <c r="J233" t="s">
        <v>47</v>
      </c>
      <c r="K233" s="3">
        <v>1993</v>
      </c>
    </row>
    <row r="234" spans="1:11">
      <c r="A234">
        <v>1</v>
      </c>
      <c r="B234">
        <v>347939.35600000003</v>
      </c>
      <c r="C234">
        <v>3586601.557</v>
      </c>
      <c r="D234">
        <v>128</v>
      </c>
      <c r="E234">
        <v>63</v>
      </c>
      <c r="F234">
        <v>-2.0900000000000001E-4</v>
      </c>
      <c r="G234">
        <f t="shared" si="3"/>
        <v>-637.69811660720006</v>
      </c>
      <c r="H234" t="s">
        <v>238</v>
      </c>
      <c r="I234" t="s">
        <v>274</v>
      </c>
      <c r="J234" t="s">
        <v>34</v>
      </c>
      <c r="K234" s="3">
        <v>1993</v>
      </c>
    </row>
    <row r="235" spans="1:11">
      <c r="A235">
        <v>1</v>
      </c>
      <c r="B235">
        <v>343901.69400000002</v>
      </c>
      <c r="C235">
        <v>3586159.0090000001</v>
      </c>
      <c r="D235">
        <v>125</v>
      </c>
      <c r="E235">
        <v>53</v>
      </c>
      <c r="F235">
        <v>-3.28E-4</v>
      </c>
      <c r="G235">
        <f t="shared" si="3"/>
        <v>-1000.7893887424001</v>
      </c>
      <c r="H235" t="s">
        <v>242</v>
      </c>
      <c r="I235" t="s">
        <v>256</v>
      </c>
      <c r="J235" t="s">
        <v>34</v>
      </c>
      <c r="K235" s="3">
        <v>1993</v>
      </c>
    </row>
    <row r="236" spans="1:11">
      <c r="A236">
        <v>1</v>
      </c>
      <c r="B236">
        <v>342417.47</v>
      </c>
      <c r="C236">
        <v>3591091.682</v>
      </c>
      <c r="D236">
        <v>112</v>
      </c>
      <c r="E236">
        <v>55</v>
      </c>
      <c r="F236">
        <v>-3.3500000000000001E-4</v>
      </c>
      <c r="G236">
        <f t="shared" si="3"/>
        <v>-1022.1476988680001</v>
      </c>
      <c r="H236" t="s">
        <v>12</v>
      </c>
      <c r="K236" s="3">
        <v>1993</v>
      </c>
    </row>
    <row r="237" spans="1:11">
      <c r="A237">
        <v>1</v>
      </c>
      <c r="B237">
        <v>342809.22100000002</v>
      </c>
      <c r="C237">
        <v>3591085.5389999999</v>
      </c>
      <c r="D237">
        <v>112</v>
      </c>
      <c r="E237">
        <v>56</v>
      </c>
      <c r="F237">
        <v>-3.3500000000000001E-4</v>
      </c>
      <c r="G237">
        <f t="shared" si="3"/>
        <v>-1022.1476988680001</v>
      </c>
      <c r="H237" t="s">
        <v>12</v>
      </c>
      <c r="K237" s="3">
        <v>1993</v>
      </c>
    </row>
    <row r="238" spans="1:11">
      <c r="A238">
        <v>1</v>
      </c>
      <c r="B238">
        <v>341046.87</v>
      </c>
      <c r="C238">
        <v>3590312.3870000001</v>
      </c>
      <c r="D238">
        <v>112</v>
      </c>
      <c r="E238">
        <v>51</v>
      </c>
      <c r="F238">
        <v>-3.5599999999999998E-4</v>
      </c>
      <c r="G238">
        <f t="shared" si="3"/>
        <v>-1086.2226292447999</v>
      </c>
      <c r="H238" t="s">
        <v>25</v>
      </c>
      <c r="K238" s="3">
        <v>1993</v>
      </c>
    </row>
    <row r="239" spans="1:11">
      <c r="A239">
        <v>1</v>
      </c>
      <c r="B239">
        <v>343491.66600000003</v>
      </c>
      <c r="C239">
        <v>3594648.3250000002</v>
      </c>
      <c r="D239">
        <v>105</v>
      </c>
      <c r="E239">
        <v>61</v>
      </c>
      <c r="F239">
        <v>-4.55E-4</v>
      </c>
      <c r="G239">
        <f t="shared" si="3"/>
        <v>-1388.2901581640001</v>
      </c>
      <c r="H239" t="s">
        <v>16</v>
      </c>
      <c r="I239" t="s">
        <v>38</v>
      </c>
      <c r="K239" s="3">
        <v>1993</v>
      </c>
    </row>
    <row r="240" spans="1:11">
      <c r="A240">
        <v>1</v>
      </c>
      <c r="B240">
        <v>342779.43599999999</v>
      </c>
      <c r="C240">
        <v>3587512.67</v>
      </c>
      <c r="D240">
        <v>120</v>
      </c>
      <c r="E240">
        <v>52</v>
      </c>
      <c r="F240">
        <v>-4.66E-4</v>
      </c>
      <c r="G240">
        <f t="shared" si="3"/>
        <v>-1421.8532169328</v>
      </c>
      <c r="H240" t="s">
        <v>20</v>
      </c>
      <c r="I240" t="s">
        <v>262</v>
      </c>
      <c r="J240" t="s">
        <v>39</v>
      </c>
      <c r="K240" s="3">
        <v>1993</v>
      </c>
    </row>
    <row r="241" spans="1:11">
      <c r="A241">
        <v>1</v>
      </c>
      <c r="B241">
        <v>342779.43599999999</v>
      </c>
      <c r="C241">
        <v>3587512.67</v>
      </c>
      <c r="D241">
        <v>120</v>
      </c>
      <c r="E241">
        <v>52</v>
      </c>
      <c r="F241">
        <v>-4.8799999999999999E-4</v>
      </c>
      <c r="G241">
        <f t="shared" si="3"/>
        <v>-1488.9793344704001</v>
      </c>
      <c r="H241" t="s">
        <v>21</v>
      </c>
      <c r="I241" t="s">
        <v>268</v>
      </c>
      <c r="K241" s="3">
        <v>1993</v>
      </c>
    </row>
    <row r="242" spans="1:11">
      <c r="A242">
        <v>1</v>
      </c>
      <c r="B242">
        <v>341470.18699999998</v>
      </c>
      <c r="C242">
        <v>3592308.0759999999</v>
      </c>
      <c r="D242">
        <v>108</v>
      </c>
      <c r="E242">
        <v>54</v>
      </c>
      <c r="F242">
        <v>-6.0700000000000001E-4</v>
      </c>
      <c r="G242">
        <f t="shared" si="3"/>
        <v>-1852.0706066056002</v>
      </c>
      <c r="H242" t="s">
        <v>14</v>
      </c>
      <c r="K242" s="3">
        <v>1993</v>
      </c>
    </row>
    <row r="243" spans="1:11">
      <c r="A243">
        <v>1</v>
      </c>
      <c r="B243">
        <v>346252.44</v>
      </c>
      <c r="C243">
        <v>3574187.9010000001</v>
      </c>
      <c r="D243">
        <v>154</v>
      </c>
      <c r="E243">
        <v>46</v>
      </c>
      <c r="F243">
        <v>-6.8400000000000004E-4</v>
      </c>
      <c r="G243">
        <f t="shared" si="3"/>
        <v>-2087.0120179872001</v>
      </c>
      <c r="H243" t="s">
        <v>40</v>
      </c>
      <c r="I243" t="s">
        <v>41</v>
      </c>
      <c r="J243" t="s">
        <v>34</v>
      </c>
      <c r="K243" s="3">
        <v>1993</v>
      </c>
    </row>
    <row r="244" spans="1:11">
      <c r="A244">
        <v>1</v>
      </c>
      <c r="B244">
        <v>342779.43599999999</v>
      </c>
      <c r="C244">
        <v>3587512.67</v>
      </c>
      <c r="D244">
        <v>120</v>
      </c>
      <c r="E244">
        <v>52</v>
      </c>
      <c r="F244">
        <v>-6.9899999999999997E-4</v>
      </c>
      <c r="G244">
        <f t="shared" si="3"/>
        <v>-2132.7798253992</v>
      </c>
      <c r="H244" t="s">
        <v>20</v>
      </c>
      <c r="I244" t="s">
        <v>262</v>
      </c>
      <c r="J244" t="s">
        <v>39</v>
      </c>
      <c r="K244" s="3">
        <v>1993</v>
      </c>
    </row>
    <row r="245" spans="1:11">
      <c r="A245">
        <v>1</v>
      </c>
      <c r="B245">
        <v>340905.13799999998</v>
      </c>
      <c r="C245">
        <v>3601127.3429999999</v>
      </c>
      <c r="D245">
        <v>88</v>
      </c>
      <c r="E245">
        <v>61</v>
      </c>
      <c r="F245">
        <v>-7.8600000000000002E-4</v>
      </c>
      <c r="G245">
        <f t="shared" si="3"/>
        <v>-2398.2331083888002</v>
      </c>
      <c r="H245" t="s">
        <v>26</v>
      </c>
      <c r="I245" t="s">
        <v>277</v>
      </c>
      <c r="J245" t="s">
        <v>279</v>
      </c>
      <c r="K245" s="3">
        <v>1993</v>
      </c>
    </row>
    <row r="246" spans="1:11">
      <c r="A246">
        <v>1</v>
      </c>
      <c r="B246">
        <v>344390.6</v>
      </c>
      <c r="C246">
        <v>3588627.3820000002</v>
      </c>
      <c r="D246">
        <v>120</v>
      </c>
      <c r="E246">
        <v>57</v>
      </c>
      <c r="F246">
        <v>-8.3000000000000001E-4</v>
      </c>
      <c r="G246">
        <f t="shared" si="3"/>
        <v>-2532.4853434640004</v>
      </c>
      <c r="H246" t="s">
        <v>18</v>
      </c>
      <c r="K246" s="3">
        <v>1993</v>
      </c>
    </row>
    <row r="247" spans="1:11">
      <c r="A247">
        <v>1</v>
      </c>
      <c r="B247">
        <v>345176.60800000001</v>
      </c>
      <c r="C247">
        <v>3587075.0049999999</v>
      </c>
      <c r="D247">
        <v>124</v>
      </c>
      <c r="E247">
        <v>57</v>
      </c>
      <c r="F247">
        <v>-1.31E-3</v>
      </c>
      <c r="G247">
        <f t="shared" si="3"/>
        <v>-3997.0551806480003</v>
      </c>
      <c r="H247" t="s">
        <v>11</v>
      </c>
      <c r="I247" t="s">
        <v>269</v>
      </c>
      <c r="J247" t="s">
        <v>34</v>
      </c>
      <c r="K247" s="3">
        <v>1993</v>
      </c>
    </row>
    <row r="248" spans="1:11">
      <c r="A248">
        <v>1</v>
      </c>
      <c r="B248">
        <v>345542.36499999999</v>
      </c>
      <c r="C248">
        <v>3587069.3769999999</v>
      </c>
      <c r="D248">
        <v>124</v>
      </c>
      <c r="E248">
        <v>58</v>
      </c>
      <c r="F248">
        <v>-1.31E-3</v>
      </c>
      <c r="G248">
        <f t="shared" si="3"/>
        <v>-3997.0551806480003</v>
      </c>
      <c r="H248" t="s">
        <v>11</v>
      </c>
      <c r="I248" t="s">
        <v>270</v>
      </c>
      <c r="J248" t="s">
        <v>34</v>
      </c>
      <c r="K248" s="3">
        <v>1993</v>
      </c>
    </row>
    <row r="249" spans="1:11">
      <c r="A249">
        <v>1</v>
      </c>
      <c r="B249">
        <v>339489.86800000002</v>
      </c>
      <c r="C249">
        <v>3600218.2969999998</v>
      </c>
      <c r="D249">
        <v>89</v>
      </c>
      <c r="E249">
        <v>57</v>
      </c>
      <c r="F249">
        <v>-1.32E-3</v>
      </c>
      <c r="G249">
        <f t="shared" si="3"/>
        <v>-4027.5670522560004</v>
      </c>
      <c r="H249" t="s">
        <v>265</v>
      </c>
      <c r="I249" t="s">
        <v>263</v>
      </c>
      <c r="J249" t="s">
        <v>39</v>
      </c>
      <c r="K249" s="3">
        <v>1993</v>
      </c>
    </row>
    <row r="250" spans="1:11">
      <c r="A250">
        <v>1</v>
      </c>
      <c r="B250">
        <v>346756.33500000002</v>
      </c>
      <c r="C250">
        <v>3587851.6740000001</v>
      </c>
      <c r="D250">
        <v>124</v>
      </c>
      <c r="E250">
        <v>61</v>
      </c>
      <c r="F250">
        <v>-2.5300000000000001E-3</v>
      </c>
      <c r="G250">
        <f t="shared" si="3"/>
        <v>-7719.5035168240011</v>
      </c>
      <c r="H250" t="s">
        <v>10</v>
      </c>
      <c r="I250" t="s">
        <v>269</v>
      </c>
      <c r="K250" s="3">
        <v>1993</v>
      </c>
    </row>
    <row r="251" spans="1:11">
      <c r="A251">
        <v>1</v>
      </c>
      <c r="B251">
        <v>347148.11200000002</v>
      </c>
      <c r="C251">
        <v>3587845.7059999998</v>
      </c>
      <c r="D251">
        <v>124</v>
      </c>
      <c r="E251">
        <v>62</v>
      </c>
      <c r="F251">
        <v>-2.5300000000000001E-3</v>
      </c>
      <c r="G251">
        <f t="shared" si="3"/>
        <v>-7719.5035168240011</v>
      </c>
      <c r="H251" t="s">
        <v>10</v>
      </c>
      <c r="I251" t="s">
        <v>270</v>
      </c>
      <c r="K251" s="3">
        <v>1993</v>
      </c>
    </row>
    <row r="252" spans="1:11">
      <c r="A252">
        <v>1</v>
      </c>
      <c r="B252">
        <v>342435.19699999999</v>
      </c>
      <c r="C252">
        <v>3592873.1570000001</v>
      </c>
      <c r="D252">
        <v>108</v>
      </c>
      <c r="E252">
        <v>57</v>
      </c>
      <c r="F252">
        <v>-2.8800000000000002E-3</v>
      </c>
      <c r="G252">
        <f t="shared" si="3"/>
        <v>-8787.4190231040011</v>
      </c>
      <c r="H252" t="s">
        <v>273</v>
      </c>
      <c r="I252" t="s">
        <v>38</v>
      </c>
      <c r="J252" t="s">
        <v>39</v>
      </c>
      <c r="K252" s="3">
        <v>1993</v>
      </c>
    </row>
    <row r="253" spans="1:11">
      <c r="A253">
        <v>1</v>
      </c>
      <c r="B253">
        <v>339387.71299999999</v>
      </c>
      <c r="C253">
        <v>3586122.5789999999</v>
      </c>
      <c r="D253">
        <v>120</v>
      </c>
      <c r="E253">
        <v>43</v>
      </c>
      <c r="F253">
        <v>-3.5400000000000002E-3</v>
      </c>
      <c r="G253">
        <f t="shared" si="3"/>
        <v>-10801.202549232001</v>
      </c>
      <c r="H253" t="s">
        <v>43</v>
      </c>
      <c r="I253" t="s">
        <v>44</v>
      </c>
      <c r="J253" t="s">
        <v>34</v>
      </c>
      <c r="K253" s="3">
        <v>1993</v>
      </c>
    </row>
    <row r="254" spans="1:11">
      <c r="A254">
        <v>1</v>
      </c>
      <c r="B254">
        <v>340905.13799999998</v>
      </c>
      <c r="C254">
        <v>3601127.3429999999</v>
      </c>
      <c r="D254">
        <v>88</v>
      </c>
      <c r="E254">
        <v>61</v>
      </c>
      <c r="F254">
        <v>-4.4600000000000004E-3</v>
      </c>
      <c r="G254">
        <f t="shared" si="3"/>
        <v>-13608.294737168002</v>
      </c>
      <c r="H254" t="s">
        <v>26</v>
      </c>
      <c r="I254" t="s">
        <v>278</v>
      </c>
      <c r="J254" t="s">
        <v>279</v>
      </c>
      <c r="K254" s="3">
        <v>1993</v>
      </c>
    </row>
    <row r="255" spans="1:11">
      <c r="A255">
        <v>1</v>
      </c>
      <c r="B255">
        <v>339179.86800000002</v>
      </c>
      <c r="C255">
        <v>3599522.2969999998</v>
      </c>
      <c r="D255">
        <v>89</v>
      </c>
      <c r="E255">
        <v>57</v>
      </c>
      <c r="F255">
        <v>-5.2900000000000004E-3</v>
      </c>
      <c r="G255">
        <f t="shared" si="3"/>
        <v>-16140.780080632003</v>
      </c>
      <c r="H255" t="s">
        <v>265</v>
      </c>
      <c r="I255" t="s">
        <v>264</v>
      </c>
      <c r="J255" t="s">
        <v>39</v>
      </c>
      <c r="K255" s="3">
        <v>1993</v>
      </c>
    </row>
    <row r="256" spans="1:11">
      <c r="A256">
        <v>1</v>
      </c>
      <c r="B256">
        <v>345542.36499999999</v>
      </c>
      <c r="C256">
        <v>3587069.3769999999</v>
      </c>
      <c r="D256">
        <v>124</v>
      </c>
      <c r="E256">
        <v>58</v>
      </c>
      <c r="F256">
        <v>-5.6100000000000004E-3</v>
      </c>
      <c r="G256">
        <f t="shared" si="3"/>
        <v>-17117.159972088004</v>
      </c>
      <c r="H256" t="s">
        <v>242</v>
      </c>
      <c r="I256" t="s">
        <v>261</v>
      </c>
      <c r="J256" t="s">
        <v>34</v>
      </c>
      <c r="K256" s="3">
        <v>1993</v>
      </c>
    </row>
    <row r="257" spans="1:11">
      <c r="A257">
        <v>1</v>
      </c>
      <c r="B257">
        <v>348485.636</v>
      </c>
      <c r="C257">
        <v>3598545.3029999998</v>
      </c>
      <c r="D257">
        <v>101</v>
      </c>
      <c r="E257">
        <v>76</v>
      </c>
      <c r="F257">
        <v>-6.0600000000000003E-3</v>
      </c>
      <c r="G257">
        <f t="shared" si="3"/>
        <v>-18490.194194448002</v>
      </c>
      <c r="H257" t="s">
        <v>19</v>
      </c>
      <c r="K257" s="3">
        <v>1993</v>
      </c>
    </row>
    <row r="258" spans="1:11">
      <c r="A258">
        <v>1</v>
      </c>
      <c r="B258">
        <v>341682.27500000002</v>
      </c>
      <c r="C258">
        <v>3586308.1469999999</v>
      </c>
      <c r="D258">
        <v>122</v>
      </c>
      <c r="E258">
        <v>48</v>
      </c>
      <c r="F258">
        <v>-7.5799999999999999E-3</v>
      </c>
      <c r="G258">
        <f t="shared" ref="G258:G261" si="4">F258*3051187.1608</f>
        <v>-23127.998678864002</v>
      </c>
      <c r="H258" t="s">
        <v>254</v>
      </c>
      <c r="I258" t="s">
        <v>248</v>
      </c>
      <c r="J258" t="s">
        <v>34</v>
      </c>
      <c r="K258" s="3">
        <v>1993</v>
      </c>
    </row>
    <row r="259" spans="1:11">
      <c r="A259">
        <v>1</v>
      </c>
      <c r="B259">
        <v>341613.89299999998</v>
      </c>
      <c r="C259">
        <v>3584777.5890000002</v>
      </c>
      <c r="D259">
        <v>125</v>
      </c>
      <c r="E259">
        <v>47</v>
      </c>
      <c r="F259">
        <v>-7.5799999999999999E-3</v>
      </c>
      <c r="G259">
        <f t="shared" si="4"/>
        <v>-23127.998678864002</v>
      </c>
      <c r="H259" t="s">
        <v>254</v>
      </c>
      <c r="I259" t="s">
        <v>247</v>
      </c>
      <c r="J259" t="s">
        <v>34</v>
      </c>
      <c r="K259" s="3">
        <v>1993</v>
      </c>
    </row>
    <row r="260" spans="1:11">
      <c r="A260">
        <v>1</v>
      </c>
      <c r="B260">
        <v>341753.696</v>
      </c>
      <c r="C260">
        <v>3587957.93</v>
      </c>
      <c r="D260">
        <v>118</v>
      </c>
      <c r="E260">
        <v>50</v>
      </c>
      <c r="F260">
        <v>-1.09E-2</v>
      </c>
      <c r="G260">
        <f t="shared" si="4"/>
        <v>-33257.940052720005</v>
      </c>
      <c r="H260" t="s">
        <v>242</v>
      </c>
      <c r="I260" t="s">
        <v>257</v>
      </c>
      <c r="J260" t="s">
        <v>34</v>
      </c>
      <c r="K260" s="3">
        <v>1993</v>
      </c>
    </row>
    <row r="261" spans="1:11">
      <c r="A261">
        <v>1</v>
      </c>
      <c r="B261">
        <v>340189.63099999999</v>
      </c>
      <c r="C261">
        <v>3586368.04</v>
      </c>
      <c r="D261">
        <v>120</v>
      </c>
      <c r="E261">
        <v>45</v>
      </c>
      <c r="F261">
        <v>-1.09E-2</v>
      </c>
      <c r="G261">
        <f t="shared" si="4"/>
        <v>-33257.940052720005</v>
      </c>
      <c r="H261" t="s">
        <v>242</v>
      </c>
      <c r="I261" t="s">
        <v>258</v>
      </c>
      <c r="J261" t="s">
        <v>34</v>
      </c>
      <c r="K261" s="3">
        <v>1993</v>
      </c>
    </row>
    <row r="262" spans="1:11">
      <c r="A262">
        <v>1</v>
      </c>
      <c r="B262">
        <v>342597.05599999998</v>
      </c>
      <c r="C262">
        <v>3587932.4219999998</v>
      </c>
      <c r="D262">
        <v>119</v>
      </c>
      <c r="E262">
        <v>52</v>
      </c>
      <c r="F262">
        <v>-1.18E-2</v>
      </c>
      <c r="G262">
        <v>-93061.208404400008</v>
      </c>
      <c r="H262" t="s">
        <v>239</v>
      </c>
      <c r="I262" t="s">
        <v>249</v>
      </c>
      <c r="J262" t="s">
        <v>253</v>
      </c>
      <c r="K262" s="3">
        <v>1993</v>
      </c>
    </row>
    <row r="263" spans="1:11">
      <c r="A263">
        <v>2</v>
      </c>
      <c r="B263">
        <v>342597.05599999998</v>
      </c>
      <c r="C263">
        <v>3587932.4219999998</v>
      </c>
      <c r="D263">
        <v>119</v>
      </c>
      <c r="E263">
        <v>52</v>
      </c>
      <c r="F263">
        <v>-1.18E-2</v>
      </c>
      <c r="G263">
        <v>-93061.208404400008</v>
      </c>
      <c r="H263" t="s">
        <v>239</v>
      </c>
      <c r="I263" t="s">
        <v>249</v>
      </c>
      <c r="J263" t="s">
        <v>253</v>
      </c>
      <c r="K263" s="3">
        <v>1993</v>
      </c>
    </row>
  </sheetData>
  <sortState ref="A2:K263">
    <sortCondition descending="1" ref="G1"/>
  </sortState>
  <phoneticPr fontId="0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263"/>
  <sheetViews>
    <sheetView workbookViewId="0">
      <selection activeCell="F32" sqref="F32"/>
    </sheetView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-8.9700000000000001E-4</v>
      </c>
      <c r="G35">
        <f t="shared" si="0"/>
        <v>-2736.9148832376004</v>
      </c>
      <c r="H35" t="s">
        <v>26</v>
      </c>
      <c r="I35" t="s">
        <v>277</v>
      </c>
      <c r="J35" t="s">
        <v>279</v>
      </c>
      <c r="K35" s="3">
        <v>1994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-5.0800000000000003E-3</v>
      </c>
      <c r="G36">
        <f t="shared" si="0"/>
        <v>-15500.030776864001</v>
      </c>
      <c r="H36" t="s">
        <v>26</v>
      </c>
      <c r="I36" t="s">
        <v>278</v>
      </c>
      <c r="J36" t="s">
        <v>279</v>
      </c>
      <c r="K36" s="3">
        <v>1994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-1.42E-3</v>
      </c>
      <c r="G38">
        <f t="shared" si="0"/>
        <v>-4332.6857683360004</v>
      </c>
      <c r="H38" t="s">
        <v>265</v>
      </c>
      <c r="I38" t="s">
        <v>263</v>
      </c>
      <c r="J38" t="s">
        <v>39</v>
      </c>
      <c r="K38" s="3">
        <v>1994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-5.6600000000000001E-3</v>
      </c>
      <c r="G39">
        <f t="shared" si="0"/>
        <v>-17269.719330128002</v>
      </c>
      <c r="H39" t="s">
        <v>265</v>
      </c>
      <c r="I39" t="s">
        <v>264</v>
      </c>
      <c r="J39" t="s">
        <v>39</v>
      </c>
      <c r="K39" s="3">
        <v>1994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-4.13E-3</v>
      </c>
      <c r="G55">
        <f t="shared" si="0"/>
        <v>-12601.402974104001</v>
      </c>
      <c r="H55" t="s">
        <v>19</v>
      </c>
      <c r="K55" s="3">
        <v>1994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-1.5899999999999999E-4</v>
      </c>
      <c r="G60">
        <f t="shared" si="0"/>
        <v>-485.1387585672</v>
      </c>
      <c r="H60" t="s">
        <v>22</v>
      </c>
      <c r="K60" s="3">
        <v>1994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-1.5899999999999999E-4</v>
      </c>
      <c r="G61">
        <f t="shared" si="0"/>
        <v>-485.1387585672</v>
      </c>
      <c r="H61" t="s">
        <v>237</v>
      </c>
      <c r="K61" s="3">
        <v>1994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-4.55E-4</v>
      </c>
      <c r="G63">
        <f t="shared" si="0"/>
        <v>-1388.2901581640001</v>
      </c>
      <c r="H63" t="s">
        <v>16</v>
      </c>
      <c r="I63" t="s">
        <v>38</v>
      </c>
      <c r="K63" s="3">
        <v>1994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-3.4200000000000002E-4</v>
      </c>
      <c r="G78">
        <f t="shared" si="1"/>
        <v>-1043.5060089936001</v>
      </c>
      <c r="H78" t="s">
        <v>12</v>
      </c>
      <c r="K78" s="3">
        <v>1994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-3.4200000000000002E-4</v>
      </c>
      <c r="G79">
        <f t="shared" si="1"/>
        <v>-1043.5060089936001</v>
      </c>
      <c r="H79" t="s">
        <v>12</v>
      </c>
      <c r="K79" s="3">
        <v>1994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-4.8400000000000002E-6</v>
      </c>
      <c r="G80">
        <f t="shared" si="1"/>
        <v>-14.767745858272002</v>
      </c>
      <c r="H80" t="s">
        <v>35</v>
      </c>
      <c r="I80" t="s">
        <v>36</v>
      </c>
      <c r="J80" t="s">
        <v>37</v>
      </c>
      <c r="K80" s="3">
        <v>1994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-4.5899999999999998E-5</v>
      </c>
      <c r="G81">
        <f t="shared" si="1"/>
        <v>-140.04949068072</v>
      </c>
      <c r="H81" t="s">
        <v>13</v>
      </c>
      <c r="I81" t="s">
        <v>272</v>
      </c>
      <c r="J81" t="s">
        <v>66</v>
      </c>
      <c r="K81" s="3">
        <v>1994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-1.46E-4</v>
      </c>
      <c r="G82">
        <f t="shared" si="1"/>
        <v>-445.47332547680003</v>
      </c>
      <c r="H82" t="s">
        <v>17</v>
      </c>
      <c r="K82" s="3">
        <v>1994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-3.6600000000000001E-4</v>
      </c>
      <c r="G83">
        <f t="shared" si="1"/>
        <v>-1116.7345008528</v>
      </c>
      <c r="H83" t="s">
        <v>25</v>
      </c>
      <c r="K83" s="3">
        <v>1994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-2.2000000000000001E-4</v>
      </c>
      <c r="G84">
        <f t="shared" si="1"/>
        <v>-671.2611753760001</v>
      </c>
      <c r="H84" t="s">
        <v>24</v>
      </c>
      <c r="I84" t="s">
        <v>280</v>
      </c>
      <c r="J84" t="s">
        <v>47</v>
      </c>
      <c r="K84" s="3">
        <v>1994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-6.4000000000000003E-3</v>
      </c>
      <c r="G96">
        <f t="shared" si="1"/>
        <v>-19527.597829120001</v>
      </c>
      <c r="H96" t="s">
        <v>29</v>
      </c>
      <c r="I96" t="s">
        <v>250</v>
      </c>
      <c r="J96" t="s">
        <v>253</v>
      </c>
      <c r="K96" s="3">
        <v>1994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-1.1259999999999999E-2</v>
      </c>
      <c r="G102">
        <f t="shared" si="1"/>
        <v>-34356.367430607999</v>
      </c>
      <c r="H102" t="s">
        <v>242</v>
      </c>
      <c r="I102" t="s">
        <v>257</v>
      </c>
      <c r="J102" t="s">
        <v>34</v>
      </c>
      <c r="K102" s="3">
        <v>1994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-2.18E-2</v>
      </c>
      <c r="G104">
        <v>-93061.208404400008</v>
      </c>
      <c r="H104" t="s">
        <v>239</v>
      </c>
      <c r="I104" t="s">
        <v>249</v>
      </c>
      <c r="J104" t="s">
        <v>253</v>
      </c>
      <c r="K104" s="3">
        <v>1994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-2.18E-2</v>
      </c>
      <c r="G105">
        <v>-93061.208404400008</v>
      </c>
      <c r="H105" t="s">
        <v>239</v>
      </c>
      <c r="I105" t="s">
        <v>249</v>
      </c>
      <c r="J105" t="s">
        <v>253</v>
      </c>
      <c r="K105" s="3">
        <v>1994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-8.7100000000000003E-4</v>
      </c>
      <c r="G106">
        <f t="shared" si="1"/>
        <v>-2657.5840170568003</v>
      </c>
      <c r="H106" t="s">
        <v>18</v>
      </c>
      <c r="K106" s="3">
        <v>1994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-7.1900000000000002E-4</v>
      </c>
      <c r="G107">
        <f t="shared" si="1"/>
        <v>-2193.8035686152002</v>
      </c>
      <c r="H107" t="s">
        <v>20</v>
      </c>
      <c r="I107" t="s">
        <v>262</v>
      </c>
      <c r="J107" t="s">
        <v>39</v>
      </c>
      <c r="K107" s="3">
        <v>1994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-4.7899999999999999E-4</v>
      </c>
      <c r="G108">
        <f t="shared" si="1"/>
        <v>-1461.5186500232001</v>
      </c>
      <c r="H108" t="s">
        <v>20</v>
      </c>
      <c r="I108" t="s">
        <v>262</v>
      </c>
      <c r="J108" t="s">
        <v>39</v>
      </c>
      <c r="K108" s="3">
        <v>1994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-3.9300000000000003E-3</v>
      </c>
      <c r="G109">
        <f t="shared" si="1"/>
        <v>-11991.165541944001</v>
      </c>
      <c r="H109" t="s">
        <v>43</v>
      </c>
      <c r="I109" t="s">
        <v>44</v>
      </c>
      <c r="J109" t="s">
        <v>34</v>
      </c>
      <c r="K109" s="3">
        <v>1994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-1.1259999999999999E-2</v>
      </c>
      <c r="G110">
        <f t="shared" si="1"/>
        <v>-34356.367430607999</v>
      </c>
      <c r="H110" t="s">
        <v>242</v>
      </c>
      <c r="I110" t="s">
        <v>258</v>
      </c>
      <c r="J110" t="s">
        <v>34</v>
      </c>
      <c r="K110" s="3">
        <v>1994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-5.1000000000000004E-4</v>
      </c>
      <c r="G113">
        <f t="shared" si="1"/>
        <v>-1556.1054520080002</v>
      </c>
      <c r="H113" t="s">
        <v>21</v>
      </c>
      <c r="I113" t="s">
        <v>268</v>
      </c>
      <c r="K113" s="3">
        <v>1994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-8.1099999999999992E-3</v>
      </c>
      <c r="G117">
        <f t="shared" si="1"/>
        <v>-24745.127874088001</v>
      </c>
      <c r="H117" t="s">
        <v>254</v>
      </c>
      <c r="I117" t="s">
        <v>248</v>
      </c>
      <c r="J117" t="s">
        <v>34</v>
      </c>
      <c r="K117" s="3">
        <v>1994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-1.3500000000000001E-3</v>
      </c>
      <c r="G127">
        <f t="shared" si="1"/>
        <v>-4119.1026670800002</v>
      </c>
      <c r="H127" t="s">
        <v>11</v>
      </c>
      <c r="I127" t="s">
        <v>269</v>
      </c>
      <c r="J127" t="s">
        <v>34</v>
      </c>
      <c r="K127" s="3">
        <v>1994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-1.3500000000000001E-3</v>
      </c>
      <c r="G128">
        <f t="shared" si="1"/>
        <v>-4119.1026670800002</v>
      </c>
      <c r="H128" t="s">
        <v>11</v>
      </c>
      <c r="I128" t="s">
        <v>270</v>
      </c>
      <c r="J128" t="s">
        <v>34</v>
      </c>
      <c r="K128" s="3">
        <v>1994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-9.6600000000000002E-3</v>
      </c>
      <c r="G130">
        <f t="shared" si="1"/>
        <v>-29474.467973328003</v>
      </c>
      <c r="H130" t="s">
        <v>242</v>
      </c>
      <c r="I130" t="s">
        <v>261</v>
      </c>
      <c r="J130" t="s">
        <v>34</v>
      </c>
      <c r="K130" s="3">
        <v>1994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-2.7190000000000001E-3</v>
      </c>
      <c r="G132">
        <f t="shared" si="2"/>
        <v>-8296.1778902152</v>
      </c>
      <c r="H132" t="s">
        <v>10</v>
      </c>
      <c r="I132" t="s">
        <v>269</v>
      </c>
      <c r="K132" s="3">
        <v>1994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-2.7190000000000001E-3</v>
      </c>
      <c r="G133">
        <f t="shared" si="2"/>
        <v>-8296.1778902152</v>
      </c>
      <c r="H133" t="s">
        <v>10</v>
      </c>
      <c r="I133" t="s">
        <v>270</v>
      </c>
      <c r="K133" s="3">
        <v>1994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-8.1099999999999992E-3</v>
      </c>
      <c r="G134">
        <f t="shared" si="2"/>
        <v>-24745.127874088001</v>
      </c>
      <c r="H134" t="s">
        <v>254</v>
      </c>
      <c r="I134" t="s">
        <v>247</v>
      </c>
      <c r="J134" t="s">
        <v>34</v>
      </c>
      <c r="K134" s="3">
        <v>1994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-4.7600000000000002E-4</v>
      </c>
      <c r="G135">
        <f t="shared" si="2"/>
        <v>-1452.3650885408001</v>
      </c>
      <c r="H135" t="s">
        <v>244</v>
      </c>
      <c r="I135" t="s">
        <v>245</v>
      </c>
      <c r="K135" s="3">
        <v>1994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-2.4399999999999999E-4</v>
      </c>
      <c r="G138">
        <f t="shared" si="2"/>
        <v>-744.48966723520005</v>
      </c>
      <c r="H138" t="s">
        <v>238</v>
      </c>
      <c r="I138" t="s">
        <v>274</v>
      </c>
      <c r="J138" t="s">
        <v>34</v>
      </c>
      <c r="K138" s="3">
        <v>1994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-1.8100000000000001E-4</v>
      </c>
      <c r="G173">
        <f t="shared" si="2"/>
        <v>-552.26487610480001</v>
      </c>
      <c r="H173" t="s">
        <v>23</v>
      </c>
      <c r="I173" t="s">
        <v>275</v>
      </c>
      <c r="J173" t="s">
        <v>66</v>
      </c>
      <c r="K173" s="3">
        <v>1994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-1.8100000000000001E-4</v>
      </c>
      <c r="G174">
        <f t="shared" si="2"/>
        <v>-552.26487610480001</v>
      </c>
      <c r="H174" t="s">
        <v>23</v>
      </c>
      <c r="I174" t="s">
        <v>276</v>
      </c>
      <c r="J174" t="s">
        <v>66</v>
      </c>
      <c r="K174" s="3">
        <v>1994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1994</v>
      </c>
    </row>
  </sheetData>
  <phoneticPr fontId="0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-8.9700000000000001E-4</v>
      </c>
      <c r="G35">
        <f t="shared" si="0"/>
        <v>-2736.9148832376004</v>
      </c>
      <c r="H35" t="s">
        <v>26</v>
      </c>
      <c r="I35" t="s">
        <v>277</v>
      </c>
      <c r="J35" t="s">
        <v>279</v>
      </c>
      <c r="K35" s="3">
        <v>1994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-5.0800000000000003E-3</v>
      </c>
      <c r="G36">
        <f t="shared" si="0"/>
        <v>-15500.030776864001</v>
      </c>
      <c r="H36" t="s">
        <v>26</v>
      </c>
      <c r="I36" t="s">
        <v>278</v>
      </c>
      <c r="J36" t="s">
        <v>279</v>
      </c>
      <c r="K36" s="3">
        <v>1994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-1.42E-3</v>
      </c>
      <c r="G38">
        <f t="shared" si="0"/>
        <v>-4332.6857683360004</v>
      </c>
      <c r="H38" t="s">
        <v>265</v>
      </c>
      <c r="I38" t="s">
        <v>263</v>
      </c>
      <c r="J38" t="s">
        <v>39</v>
      </c>
      <c r="K38" s="3">
        <v>1994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-5.6600000000000001E-3</v>
      </c>
      <c r="G39">
        <f t="shared" si="0"/>
        <v>-17269.719330128002</v>
      </c>
      <c r="H39" t="s">
        <v>265</v>
      </c>
      <c r="I39" t="s">
        <v>264</v>
      </c>
      <c r="J39" t="s">
        <v>39</v>
      </c>
      <c r="K39" s="3">
        <v>1994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1994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-4.13E-3</v>
      </c>
      <c r="G55">
        <f t="shared" si="0"/>
        <v>-12601.402974104001</v>
      </c>
      <c r="H55" t="s">
        <v>19</v>
      </c>
      <c r="K55" s="3">
        <v>1994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-1.5899999999999999E-4</v>
      </c>
      <c r="G60">
        <f t="shared" si="0"/>
        <v>-485.1387585672</v>
      </c>
      <c r="H60" t="s">
        <v>22</v>
      </c>
      <c r="K60" s="3">
        <v>1994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-1.5899999999999999E-4</v>
      </c>
      <c r="G61">
        <f t="shared" si="0"/>
        <v>-485.1387585672</v>
      </c>
      <c r="H61" t="s">
        <v>237</v>
      </c>
      <c r="K61" s="3">
        <v>1994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-4.55E-4</v>
      </c>
      <c r="G63">
        <f t="shared" si="0"/>
        <v>-1388.2901581640001</v>
      </c>
      <c r="H63" t="s">
        <v>16</v>
      </c>
      <c r="I63" t="s">
        <v>38</v>
      </c>
      <c r="K63" s="3">
        <v>1994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-3.4200000000000002E-4</v>
      </c>
      <c r="G78">
        <f t="shared" si="1"/>
        <v>-1043.5060089936001</v>
      </c>
      <c r="H78" t="s">
        <v>12</v>
      </c>
      <c r="K78" s="3">
        <v>1994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-3.4200000000000002E-4</v>
      </c>
      <c r="G79">
        <f t="shared" si="1"/>
        <v>-1043.5060089936001</v>
      </c>
      <c r="H79" t="s">
        <v>12</v>
      </c>
      <c r="K79" s="3">
        <v>1994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-4.8400000000000002E-6</v>
      </c>
      <c r="G80">
        <f t="shared" si="1"/>
        <v>-14.767745858272002</v>
      </c>
      <c r="H80" t="s">
        <v>35</v>
      </c>
      <c r="I80" t="s">
        <v>36</v>
      </c>
      <c r="J80" t="s">
        <v>37</v>
      </c>
      <c r="K80" s="3">
        <v>1994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-4.5899999999999998E-5</v>
      </c>
      <c r="G81">
        <f t="shared" si="1"/>
        <v>-140.04949068072</v>
      </c>
      <c r="H81" t="s">
        <v>13</v>
      </c>
      <c r="I81" t="s">
        <v>272</v>
      </c>
      <c r="J81" t="s">
        <v>66</v>
      </c>
      <c r="K81" s="3">
        <v>1994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-1.46E-4</v>
      </c>
      <c r="G82">
        <f t="shared" si="1"/>
        <v>-445.47332547680003</v>
      </c>
      <c r="H82" t="s">
        <v>17</v>
      </c>
      <c r="K82" s="3">
        <v>1994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-3.6600000000000001E-4</v>
      </c>
      <c r="G83">
        <f t="shared" si="1"/>
        <v>-1116.7345008528</v>
      </c>
      <c r="H83" t="s">
        <v>25</v>
      </c>
      <c r="K83" s="3">
        <v>1994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-2.2000000000000001E-4</v>
      </c>
      <c r="G84">
        <f t="shared" si="1"/>
        <v>-671.2611753760001</v>
      </c>
      <c r="H84" t="s">
        <v>24</v>
      </c>
      <c r="I84" t="s">
        <v>280</v>
      </c>
      <c r="J84" t="s">
        <v>47</v>
      </c>
      <c r="K84" s="3">
        <v>1994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-6.4000000000000003E-3</v>
      </c>
      <c r="G96">
        <f t="shared" si="1"/>
        <v>-19527.597829120001</v>
      </c>
      <c r="H96" t="s">
        <v>29</v>
      </c>
      <c r="I96" t="s">
        <v>250</v>
      </c>
      <c r="J96" t="s">
        <v>253</v>
      </c>
      <c r="K96" s="3">
        <v>1994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-1.1259999999999999E-2</v>
      </c>
      <c r="G102">
        <f t="shared" si="1"/>
        <v>-34356.367430607999</v>
      </c>
      <c r="H102" t="s">
        <v>242</v>
      </c>
      <c r="I102" t="s">
        <v>257</v>
      </c>
      <c r="J102" t="s">
        <v>34</v>
      </c>
      <c r="K102" s="3">
        <v>1994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-2.18E-2</v>
      </c>
      <c r="G104">
        <v>-93061.208404400008</v>
      </c>
      <c r="H104" t="s">
        <v>239</v>
      </c>
      <c r="I104" t="s">
        <v>249</v>
      </c>
      <c r="J104" t="s">
        <v>253</v>
      </c>
      <c r="K104" s="3">
        <v>1994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-2.18E-2</v>
      </c>
      <c r="G105">
        <v>-93061.208404400008</v>
      </c>
      <c r="H105" t="s">
        <v>239</v>
      </c>
      <c r="I105" t="s">
        <v>249</v>
      </c>
      <c r="J105" t="s">
        <v>253</v>
      </c>
      <c r="K105" s="3">
        <v>1994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-8.7100000000000003E-4</v>
      </c>
      <c r="G106">
        <f t="shared" si="1"/>
        <v>-2657.5840170568003</v>
      </c>
      <c r="H106" t="s">
        <v>18</v>
      </c>
      <c r="K106" s="3">
        <v>1994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-7.1900000000000002E-4</v>
      </c>
      <c r="G107">
        <f t="shared" si="1"/>
        <v>-2193.8035686152002</v>
      </c>
      <c r="H107" t="s">
        <v>20</v>
      </c>
      <c r="I107" t="s">
        <v>262</v>
      </c>
      <c r="J107" t="s">
        <v>39</v>
      </c>
      <c r="K107" s="3">
        <v>1994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-4.7899999999999999E-4</v>
      </c>
      <c r="G108">
        <f t="shared" si="1"/>
        <v>-1461.5186500232001</v>
      </c>
      <c r="H108" t="s">
        <v>20</v>
      </c>
      <c r="I108" t="s">
        <v>262</v>
      </c>
      <c r="J108" t="s">
        <v>39</v>
      </c>
      <c r="K108" s="3">
        <v>1994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-3.9300000000000003E-3</v>
      </c>
      <c r="G109">
        <f t="shared" si="1"/>
        <v>-11991.165541944001</v>
      </c>
      <c r="H109" t="s">
        <v>43</v>
      </c>
      <c r="I109" t="s">
        <v>44</v>
      </c>
      <c r="J109" t="s">
        <v>34</v>
      </c>
      <c r="K109" s="3">
        <v>1994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-1.1259999999999999E-2</v>
      </c>
      <c r="G110">
        <f t="shared" si="1"/>
        <v>-34356.367430607999</v>
      </c>
      <c r="H110" t="s">
        <v>242</v>
      </c>
      <c r="I110" t="s">
        <v>258</v>
      </c>
      <c r="J110" t="s">
        <v>34</v>
      </c>
      <c r="K110" s="3">
        <v>1994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1994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-5.1000000000000004E-4</v>
      </c>
      <c r="G113">
        <f t="shared" si="1"/>
        <v>-1556.1054520080002</v>
      </c>
      <c r="H113" t="s">
        <v>21</v>
      </c>
      <c r="I113" t="s">
        <v>268</v>
      </c>
      <c r="K113" s="3">
        <v>1994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-8.1099999999999992E-3</v>
      </c>
      <c r="G117">
        <f t="shared" si="1"/>
        <v>-24745.127874088001</v>
      </c>
      <c r="H117" t="s">
        <v>254</v>
      </c>
      <c r="I117" t="s">
        <v>248</v>
      </c>
      <c r="J117" t="s">
        <v>34</v>
      </c>
      <c r="K117" s="3">
        <v>1994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-1.3500000000000001E-3</v>
      </c>
      <c r="G127">
        <f t="shared" si="1"/>
        <v>-4119.1026670800002</v>
      </c>
      <c r="H127" t="s">
        <v>11</v>
      </c>
      <c r="I127" t="s">
        <v>269</v>
      </c>
      <c r="J127" t="s">
        <v>34</v>
      </c>
      <c r="K127" s="3">
        <v>1994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-1.3500000000000001E-3</v>
      </c>
      <c r="G128">
        <f t="shared" si="1"/>
        <v>-4119.1026670800002</v>
      </c>
      <c r="H128" t="s">
        <v>11</v>
      </c>
      <c r="I128" t="s">
        <v>270</v>
      </c>
      <c r="J128" t="s">
        <v>34</v>
      </c>
      <c r="K128" s="3">
        <v>1994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1994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-9.6600000000000002E-3</v>
      </c>
      <c r="G130">
        <f t="shared" si="1"/>
        <v>-29474.467973328003</v>
      </c>
      <c r="H130" t="s">
        <v>242</v>
      </c>
      <c r="I130" t="s">
        <v>261</v>
      </c>
      <c r="J130" t="s">
        <v>34</v>
      </c>
      <c r="K130" s="3">
        <v>1994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-2.7190000000000001E-3</v>
      </c>
      <c r="G132">
        <f t="shared" si="2"/>
        <v>-8296.1778902152</v>
      </c>
      <c r="H132" t="s">
        <v>10</v>
      </c>
      <c r="I132" t="s">
        <v>269</v>
      </c>
      <c r="K132" s="3">
        <v>1994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-2.7190000000000001E-3</v>
      </c>
      <c r="G133">
        <f t="shared" si="2"/>
        <v>-8296.1778902152</v>
      </c>
      <c r="H133" t="s">
        <v>10</v>
      </c>
      <c r="I133" t="s">
        <v>270</v>
      </c>
      <c r="K133" s="3">
        <v>1994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-8.1099999999999992E-3</v>
      </c>
      <c r="G134">
        <f t="shared" si="2"/>
        <v>-24745.127874088001</v>
      </c>
      <c r="H134" t="s">
        <v>254</v>
      </c>
      <c r="I134" t="s">
        <v>247</v>
      </c>
      <c r="J134" t="s">
        <v>34</v>
      </c>
      <c r="K134" s="3">
        <v>1994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-4.7600000000000002E-4</v>
      </c>
      <c r="G135">
        <f t="shared" si="2"/>
        <v>-1452.3650885408001</v>
      </c>
      <c r="H135" t="s">
        <v>244</v>
      </c>
      <c r="I135" t="s">
        <v>245</v>
      </c>
      <c r="K135" s="3">
        <v>1994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-3.28E-4</v>
      </c>
      <c r="G136">
        <f t="shared" si="2"/>
        <v>-1000.7893887424001</v>
      </c>
      <c r="H136" t="s">
        <v>242</v>
      </c>
      <c r="I136" t="s">
        <v>256</v>
      </c>
      <c r="J136" t="s">
        <v>34</v>
      </c>
      <c r="K136" s="3">
        <v>1994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-2.4399999999999999E-4</v>
      </c>
      <c r="G138">
        <f t="shared" si="2"/>
        <v>-744.48966723520005</v>
      </c>
      <c r="H138" t="s">
        <v>238</v>
      </c>
      <c r="I138" t="s">
        <v>274</v>
      </c>
      <c r="J138" t="s">
        <v>34</v>
      </c>
      <c r="K138" s="3">
        <v>1994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-1.8100000000000001E-4</v>
      </c>
      <c r="G173">
        <f t="shared" si="2"/>
        <v>-552.26487610480001</v>
      </c>
      <c r="H173" t="s">
        <v>23</v>
      </c>
      <c r="I173" t="s">
        <v>275</v>
      </c>
      <c r="J173" t="s">
        <v>66</v>
      </c>
      <c r="K173" s="3">
        <v>1994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-1.8100000000000001E-4</v>
      </c>
      <c r="G174">
        <f t="shared" si="2"/>
        <v>-552.26487610480001</v>
      </c>
      <c r="H174" t="s">
        <v>23</v>
      </c>
      <c r="I174" t="s">
        <v>276</v>
      </c>
      <c r="J174" t="s">
        <v>66</v>
      </c>
      <c r="K174" s="3">
        <v>1994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1994</v>
      </c>
    </row>
  </sheetData>
  <phoneticPr fontId="0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1995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1995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1995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1995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1995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1995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1995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1995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1995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1995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1995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1995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1995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1995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1995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1995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1995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1995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1995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1995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1995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1995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1995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1995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1995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1995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1995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1995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1995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1995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1995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1995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1995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-1.0300000000000001E-3</v>
      </c>
      <c r="G35">
        <f t="shared" si="0"/>
        <v>-3142.7227756240004</v>
      </c>
      <c r="H35" t="s">
        <v>26</v>
      </c>
      <c r="I35" t="s">
        <v>277</v>
      </c>
      <c r="J35" t="s">
        <v>279</v>
      </c>
      <c r="K35" s="3">
        <v>1995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-5.8500000000000002E-3</v>
      </c>
      <c r="G36">
        <f t="shared" si="0"/>
        <v>-17849.444890680003</v>
      </c>
      <c r="H36" t="s">
        <v>26</v>
      </c>
      <c r="I36" t="s">
        <v>278</v>
      </c>
      <c r="J36" t="s">
        <v>279</v>
      </c>
      <c r="K36" s="3">
        <v>1995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1995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-1.5E-3</v>
      </c>
      <c r="G38">
        <f t="shared" si="0"/>
        <v>-4576.7807412000002</v>
      </c>
      <c r="H38" t="s">
        <v>265</v>
      </c>
      <c r="I38" t="s">
        <v>263</v>
      </c>
      <c r="J38" t="s">
        <v>39</v>
      </c>
      <c r="K38" s="3">
        <v>1995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-6.0299999999999998E-3</v>
      </c>
      <c r="G39">
        <f t="shared" si="0"/>
        <v>-18398.658579624</v>
      </c>
      <c r="H39" t="s">
        <v>265</v>
      </c>
      <c r="I39" t="s">
        <v>264</v>
      </c>
      <c r="J39" t="s">
        <v>39</v>
      </c>
      <c r="K39" s="3">
        <v>1995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1995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1995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1995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1995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1995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1995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1995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1995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1995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1995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1995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1995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1995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1995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1995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1995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1995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1995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1995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1995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-1.5799999999999999E-4</v>
      </c>
      <c r="G60">
        <f t="shared" si="0"/>
        <v>-482.0875714064</v>
      </c>
      <c r="H60" t="s">
        <v>22</v>
      </c>
      <c r="K60" s="3">
        <v>1995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-1.5799999999999999E-4</v>
      </c>
      <c r="G61">
        <f t="shared" si="0"/>
        <v>-482.0875714064</v>
      </c>
      <c r="H61" t="s">
        <v>237</v>
      </c>
      <c r="K61" s="3">
        <v>1995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1995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-4.5399999999999998E-4</v>
      </c>
      <c r="G63">
        <f t="shared" si="0"/>
        <v>-1385.2389710032</v>
      </c>
      <c r="H63" t="s">
        <v>16</v>
      </c>
      <c r="I63" t="s">
        <v>38</v>
      </c>
      <c r="K63" s="3">
        <v>1995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1995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1995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1995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1995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1995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1995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1995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1995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1995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1995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1995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1995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1995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1995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-3.5E-4</v>
      </c>
      <c r="G78">
        <f t="shared" si="1"/>
        <v>-1067.91550628</v>
      </c>
      <c r="H78" t="s">
        <v>12</v>
      </c>
      <c r="K78" s="3">
        <v>1995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-3.5E-4</v>
      </c>
      <c r="G79">
        <f t="shared" si="1"/>
        <v>-1067.91550628</v>
      </c>
      <c r="H79" t="s">
        <v>12</v>
      </c>
      <c r="K79" s="3">
        <v>1995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-3.7900000000000001E-6</v>
      </c>
      <c r="G80">
        <f t="shared" si="1"/>
        <v>-11.563999339432002</v>
      </c>
      <c r="H80" t="s">
        <v>35</v>
      </c>
      <c r="I80" t="s">
        <v>36</v>
      </c>
      <c r="J80" t="s">
        <v>37</v>
      </c>
      <c r="K80" s="3">
        <v>1995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-4.7500000000000003E-5</v>
      </c>
      <c r="G81">
        <f t="shared" si="1"/>
        <v>-144.93139013800001</v>
      </c>
      <c r="H81" t="s">
        <v>13</v>
      </c>
      <c r="I81" t="s">
        <v>272</v>
      </c>
      <c r="J81" t="s">
        <v>66</v>
      </c>
      <c r="K81" s="3">
        <v>1995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-1.5200000000000001E-4</v>
      </c>
      <c r="G82">
        <f t="shared" si="1"/>
        <v>-463.78044844160007</v>
      </c>
      <c r="H82" t="s">
        <v>17</v>
      </c>
      <c r="K82" s="3">
        <v>1995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-3.7500000000000001E-4</v>
      </c>
      <c r="G83">
        <f t="shared" si="1"/>
        <v>-1144.1951853</v>
      </c>
      <c r="H83" t="s">
        <v>25</v>
      </c>
      <c r="K83" s="3">
        <v>1995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-2.6600000000000001E-4</v>
      </c>
      <c r="G84">
        <f t="shared" si="1"/>
        <v>-811.61578477280011</v>
      </c>
      <c r="H84" t="s">
        <v>24</v>
      </c>
      <c r="I84" t="s">
        <v>280</v>
      </c>
      <c r="J84" t="s">
        <v>47</v>
      </c>
      <c r="K84" s="3">
        <v>1995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1995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1995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1995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1995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1995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1995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1995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1995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1995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1995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1995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-3.1600000000000003E-2</v>
      </c>
      <c r="G96">
        <f t="shared" si="1"/>
        <v>-96417.514281280019</v>
      </c>
      <c r="H96" t="s">
        <v>29</v>
      </c>
      <c r="I96" t="s">
        <v>250</v>
      </c>
      <c r="J96" t="s">
        <v>253</v>
      </c>
      <c r="K96" s="3">
        <v>1995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1995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1995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1995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1995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1995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-8.3599999999999994E-3</v>
      </c>
      <c r="G102">
        <f t="shared" si="1"/>
        <v>-25507.924664287999</v>
      </c>
      <c r="H102" t="s">
        <v>242</v>
      </c>
      <c r="I102" t="s">
        <v>257</v>
      </c>
      <c r="J102" t="s">
        <v>34</v>
      </c>
      <c r="K102" s="3">
        <v>1995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1995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-1.5800000000000002E-2</v>
      </c>
      <c r="G104">
        <f t="shared" si="1"/>
        <v>-48208.757140640009</v>
      </c>
      <c r="H104" t="s">
        <v>239</v>
      </c>
      <c r="I104" t="s">
        <v>249</v>
      </c>
      <c r="J104" t="s">
        <v>253</v>
      </c>
      <c r="K104" s="3">
        <v>1995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-1.5800000000000002E-2</v>
      </c>
      <c r="G105">
        <f t="shared" si="1"/>
        <v>-48208.757140640009</v>
      </c>
      <c r="H105" t="s">
        <v>239</v>
      </c>
      <c r="I105" t="s">
        <v>249</v>
      </c>
      <c r="J105" t="s">
        <v>253</v>
      </c>
      <c r="K105" s="3">
        <v>1995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-9.1200000000000005E-4</v>
      </c>
      <c r="G106">
        <f t="shared" si="1"/>
        <v>-2782.6826906496003</v>
      </c>
      <c r="H106" t="s">
        <v>18</v>
      </c>
      <c r="K106" s="3">
        <v>1995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-7.3899999999999997E-4</v>
      </c>
      <c r="G107">
        <f t="shared" si="1"/>
        <v>-2254.8273118311999</v>
      </c>
      <c r="H107" t="s">
        <v>20</v>
      </c>
      <c r="I107" t="s">
        <v>262</v>
      </c>
      <c r="J107" t="s">
        <v>39</v>
      </c>
      <c r="K107" s="3">
        <v>1995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-4.9200000000000003E-4</v>
      </c>
      <c r="G108">
        <f t="shared" si="1"/>
        <v>-1501.1840831136001</v>
      </c>
      <c r="H108" t="s">
        <v>20</v>
      </c>
      <c r="I108" t="s">
        <v>262</v>
      </c>
      <c r="J108" t="s">
        <v>39</v>
      </c>
      <c r="K108" s="3">
        <v>1995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1995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-8.3599999999999994E-3</v>
      </c>
      <c r="G110">
        <f t="shared" si="1"/>
        <v>-25507.924664287999</v>
      </c>
      <c r="H110" t="s">
        <v>242</v>
      </c>
      <c r="I110" t="s">
        <v>258</v>
      </c>
      <c r="J110" t="s">
        <v>34</v>
      </c>
      <c r="K110" s="3">
        <v>1995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-8.3599999999999994E-3</v>
      </c>
      <c r="G111">
        <f t="shared" si="1"/>
        <v>-25507.924664287999</v>
      </c>
      <c r="H111" t="s">
        <v>242</v>
      </c>
      <c r="I111" t="s">
        <v>259</v>
      </c>
      <c r="J111" t="s">
        <v>34</v>
      </c>
      <c r="K111" s="3">
        <v>1995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1995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-5.3200000000000003E-4</v>
      </c>
      <c r="G113">
        <f t="shared" si="1"/>
        <v>-1623.2315695456002</v>
      </c>
      <c r="H113" t="s">
        <v>21</v>
      </c>
      <c r="I113" t="s">
        <v>268</v>
      </c>
      <c r="K113" s="3">
        <v>1995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1995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1995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1995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-8.3899999999999999E-3</v>
      </c>
      <c r="G117">
        <f t="shared" si="1"/>
        <v>-25599.460279112001</v>
      </c>
      <c r="H117" t="s">
        <v>254</v>
      </c>
      <c r="I117" t="s">
        <v>248</v>
      </c>
      <c r="J117" t="s">
        <v>34</v>
      </c>
      <c r="K117" s="3">
        <v>1995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1995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1995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1995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1995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1995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1995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1995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1995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1995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-1.39E-3</v>
      </c>
      <c r="G127">
        <f t="shared" si="1"/>
        <v>-4241.1501535120005</v>
      </c>
      <c r="H127" t="s">
        <v>11</v>
      </c>
      <c r="I127" t="s">
        <v>269</v>
      </c>
      <c r="J127" t="s">
        <v>34</v>
      </c>
      <c r="K127" s="3">
        <v>1995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-1.39E-3</v>
      </c>
      <c r="G128">
        <f t="shared" si="1"/>
        <v>-4241.1501535120005</v>
      </c>
      <c r="H128" t="s">
        <v>11</v>
      </c>
      <c r="I128" t="s">
        <v>270</v>
      </c>
      <c r="J128" t="s">
        <v>34</v>
      </c>
      <c r="K128" s="3">
        <v>1995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-2.3800000000000001E-4</v>
      </c>
      <c r="G129">
        <f t="shared" si="1"/>
        <v>-726.18254427040006</v>
      </c>
      <c r="H129" t="s">
        <v>32</v>
      </c>
      <c r="I129" t="s">
        <v>33</v>
      </c>
      <c r="J129" t="s">
        <v>34</v>
      </c>
      <c r="K129" s="3">
        <v>1995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-8.3599999999999994E-3</v>
      </c>
      <c r="G130">
        <f t="shared" si="1"/>
        <v>-25507.924664287999</v>
      </c>
      <c r="H130" t="s">
        <v>242</v>
      </c>
      <c r="I130" t="s">
        <v>261</v>
      </c>
      <c r="J130" t="s">
        <v>34</v>
      </c>
      <c r="K130" s="3">
        <v>1995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1995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-2.8999999999999998E-3</v>
      </c>
      <c r="G132">
        <f t="shared" si="2"/>
        <v>-8848.4427663200004</v>
      </c>
      <c r="H132" t="s">
        <v>10</v>
      </c>
      <c r="I132" t="s">
        <v>269</v>
      </c>
      <c r="K132" s="3">
        <v>1995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-2.8999999999999998E-3</v>
      </c>
      <c r="G133">
        <f t="shared" si="2"/>
        <v>-8848.4427663200004</v>
      </c>
      <c r="H133" t="s">
        <v>10</v>
      </c>
      <c r="I133" t="s">
        <v>270</v>
      </c>
      <c r="K133" s="3">
        <v>1995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-8.3899999999999999E-3</v>
      </c>
      <c r="G134">
        <f t="shared" si="2"/>
        <v>-25599.460279112001</v>
      </c>
      <c r="H134" t="s">
        <v>254</v>
      </c>
      <c r="I134" t="s">
        <v>247</v>
      </c>
      <c r="J134" t="s">
        <v>34</v>
      </c>
      <c r="K134" s="3">
        <v>1995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1995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1995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1995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-2.3800000000000001E-4</v>
      </c>
      <c r="G138">
        <f t="shared" si="2"/>
        <v>-726.18254427040006</v>
      </c>
      <c r="H138" t="s">
        <v>238</v>
      </c>
      <c r="I138" t="s">
        <v>274</v>
      </c>
      <c r="J138" t="s">
        <v>34</v>
      </c>
      <c r="K138" s="3">
        <v>1995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1995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1995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1995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1995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1995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1995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1995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1995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1995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1995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1995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1995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1995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1995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1995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1995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1995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1995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1995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1995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1995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1995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1995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1995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1995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1995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1995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1995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1995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1995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1995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1995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1995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1995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-1.8799999999999999E-4</v>
      </c>
      <c r="G173">
        <f t="shared" si="2"/>
        <v>-573.62318623040005</v>
      </c>
      <c r="H173" t="s">
        <v>23</v>
      </c>
      <c r="I173" t="s">
        <v>275</v>
      </c>
      <c r="J173" t="s">
        <v>66</v>
      </c>
      <c r="K173" s="3">
        <v>1995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-1.8799999999999999E-4</v>
      </c>
      <c r="G174">
        <f t="shared" si="2"/>
        <v>-573.62318623040005</v>
      </c>
      <c r="H174" t="s">
        <v>23</v>
      </c>
      <c r="I174" t="s">
        <v>276</v>
      </c>
      <c r="J174" t="s">
        <v>66</v>
      </c>
      <c r="K174" s="3">
        <v>1995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1995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1995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1995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1995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1995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1995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1995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1995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1995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1995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1995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1995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1995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1995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1995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1995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1995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1995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1995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1995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1995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1995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1995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1995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1995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1995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1995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1995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1995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1995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1995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1995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1995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1995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1995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1995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1995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1995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1995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1995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1995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1995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1995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1995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1995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1995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1995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1995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1995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1995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1995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1995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1995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1995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1995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1995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1995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1995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1995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1995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1995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1995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1995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1995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1995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1995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1995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1995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1995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1995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1995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1995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1995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1995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1995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1995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1995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1995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1995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1995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1995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1995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1995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1995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1995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1995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1995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1995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1995</v>
      </c>
    </row>
  </sheetData>
  <phoneticPr fontId="0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1995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1995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1995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1995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1995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1995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1995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1995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1995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1995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1995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1995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1995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1995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1995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1995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1995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1995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1995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1995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1995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1995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1995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1995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1995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1995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1995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1995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1995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1995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1995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1995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1995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-1.0300000000000001E-3</v>
      </c>
      <c r="G35">
        <f t="shared" si="0"/>
        <v>-3142.7227756240004</v>
      </c>
      <c r="H35" t="s">
        <v>26</v>
      </c>
      <c r="I35" t="s">
        <v>277</v>
      </c>
      <c r="J35" t="s">
        <v>279</v>
      </c>
      <c r="K35" s="3">
        <v>1995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-5.8500000000000002E-3</v>
      </c>
      <c r="G36">
        <f t="shared" si="0"/>
        <v>-17849.444890680003</v>
      </c>
      <c r="H36" t="s">
        <v>26</v>
      </c>
      <c r="I36" t="s">
        <v>278</v>
      </c>
      <c r="J36" t="s">
        <v>279</v>
      </c>
      <c r="K36" s="3">
        <v>1995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1995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-1.5E-3</v>
      </c>
      <c r="G38">
        <f t="shared" si="0"/>
        <v>-4576.7807412000002</v>
      </c>
      <c r="H38" t="s">
        <v>265</v>
      </c>
      <c r="I38" t="s">
        <v>263</v>
      </c>
      <c r="J38" t="s">
        <v>39</v>
      </c>
      <c r="K38" s="3">
        <v>1995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-6.0299999999999998E-3</v>
      </c>
      <c r="G39">
        <f t="shared" si="0"/>
        <v>-18398.658579624</v>
      </c>
      <c r="H39" t="s">
        <v>265</v>
      </c>
      <c r="I39" t="s">
        <v>264</v>
      </c>
      <c r="J39" t="s">
        <v>39</v>
      </c>
      <c r="K39" s="3">
        <v>1995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1995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1995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1995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1995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1995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1995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1995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1995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1995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1995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1995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1995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1995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1995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1995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1995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1995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1995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1995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1995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-1.5799999999999999E-4</v>
      </c>
      <c r="G60">
        <f t="shared" si="0"/>
        <v>-482.0875714064</v>
      </c>
      <c r="H60" t="s">
        <v>22</v>
      </c>
      <c r="K60" s="3">
        <v>1995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-1.5799999999999999E-4</v>
      </c>
      <c r="G61">
        <f t="shared" si="0"/>
        <v>-482.0875714064</v>
      </c>
      <c r="H61" t="s">
        <v>237</v>
      </c>
      <c r="K61" s="3">
        <v>1995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1995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-4.5399999999999998E-4</v>
      </c>
      <c r="G63">
        <f t="shared" si="0"/>
        <v>-1385.2389710032</v>
      </c>
      <c r="H63" t="s">
        <v>16</v>
      </c>
      <c r="I63" t="s">
        <v>38</v>
      </c>
      <c r="K63" s="3">
        <v>1995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1995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1995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1995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1995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1995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1995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1995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1995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1995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1995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1995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1995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1995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1995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-3.5E-4</v>
      </c>
      <c r="G78">
        <f t="shared" si="1"/>
        <v>-1067.91550628</v>
      </c>
      <c r="H78" t="s">
        <v>12</v>
      </c>
      <c r="K78" s="3">
        <v>1995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-3.5E-4</v>
      </c>
      <c r="G79">
        <f t="shared" si="1"/>
        <v>-1067.91550628</v>
      </c>
      <c r="H79" t="s">
        <v>12</v>
      </c>
      <c r="K79" s="3">
        <v>1995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-3.7900000000000001E-6</v>
      </c>
      <c r="G80">
        <f t="shared" si="1"/>
        <v>-11.563999339432002</v>
      </c>
      <c r="H80" t="s">
        <v>35</v>
      </c>
      <c r="I80" t="s">
        <v>36</v>
      </c>
      <c r="J80" t="s">
        <v>37</v>
      </c>
      <c r="K80" s="3">
        <v>1995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-4.7500000000000003E-5</v>
      </c>
      <c r="G81">
        <f t="shared" si="1"/>
        <v>-144.93139013800001</v>
      </c>
      <c r="H81" t="s">
        <v>13</v>
      </c>
      <c r="I81" t="s">
        <v>272</v>
      </c>
      <c r="J81" t="s">
        <v>66</v>
      </c>
      <c r="K81" s="3">
        <v>1995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-1.5200000000000001E-4</v>
      </c>
      <c r="G82">
        <f t="shared" si="1"/>
        <v>-463.78044844160007</v>
      </c>
      <c r="H82" t="s">
        <v>17</v>
      </c>
      <c r="K82" s="3">
        <v>1995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-3.7500000000000001E-4</v>
      </c>
      <c r="G83">
        <f t="shared" si="1"/>
        <v>-1144.1951853</v>
      </c>
      <c r="H83" t="s">
        <v>25</v>
      </c>
      <c r="K83" s="3">
        <v>1995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-2.6600000000000001E-4</v>
      </c>
      <c r="G84">
        <f t="shared" si="1"/>
        <v>-811.61578477280011</v>
      </c>
      <c r="H84" t="s">
        <v>24</v>
      </c>
      <c r="I84" t="s">
        <v>280</v>
      </c>
      <c r="J84" t="s">
        <v>47</v>
      </c>
      <c r="K84" s="3">
        <v>1995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1995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1995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1995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1995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1995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1995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1995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1995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1995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1995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1995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-3.1600000000000003E-2</v>
      </c>
      <c r="G96">
        <f t="shared" si="1"/>
        <v>-96417.514281280019</v>
      </c>
      <c r="H96" t="s">
        <v>29</v>
      </c>
      <c r="I96" t="s">
        <v>250</v>
      </c>
      <c r="J96" t="s">
        <v>253</v>
      </c>
      <c r="K96" s="3">
        <v>1995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1995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1995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1995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1995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1995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-8.3599999999999994E-3</v>
      </c>
      <c r="G102">
        <f t="shared" si="1"/>
        <v>-25507.924664287999</v>
      </c>
      <c r="H102" t="s">
        <v>242</v>
      </c>
      <c r="I102" t="s">
        <v>257</v>
      </c>
      <c r="J102" t="s">
        <v>34</v>
      </c>
      <c r="K102" s="3">
        <v>1995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1995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-1.5800000000000002E-2</v>
      </c>
      <c r="G104">
        <f t="shared" si="1"/>
        <v>-48208.757140640009</v>
      </c>
      <c r="H104" t="s">
        <v>239</v>
      </c>
      <c r="I104" t="s">
        <v>249</v>
      </c>
      <c r="J104" t="s">
        <v>253</v>
      </c>
      <c r="K104" s="3">
        <v>1995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-1.5800000000000002E-2</v>
      </c>
      <c r="G105">
        <f t="shared" si="1"/>
        <v>-48208.757140640009</v>
      </c>
      <c r="H105" t="s">
        <v>239</v>
      </c>
      <c r="I105" t="s">
        <v>249</v>
      </c>
      <c r="J105" t="s">
        <v>253</v>
      </c>
      <c r="K105" s="3">
        <v>1995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-9.1200000000000005E-4</v>
      </c>
      <c r="G106">
        <f t="shared" si="1"/>
        <v>-2782.6826906496003</v>
      </c>
      <c r="H106" t="s">
        <v>18</v>
      </c>
      <c r="K106" s="3">
        <v>1995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-7.3899999999999997E-4</v>
      </c>
      <c r="G107">
        <f t="shared" si="1"/>
        <v>-2254.8273118311999</v>
      </c>
      <c r="H107" t="s">
        <v>20</v>
      </c>
      <c r="I107" t="s">
        <v>262</v>
      </c>
      <c r="J107" t="s">
        <v>39</v>
      </c>
      <c r="K107" s="3">
        <v>1995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-4.9200000000000003E-4</v>
      </c>
      <c r="G108">
        <f t="shared" si="1"/>
        <v>-1501.1840831136001</v>
      </c>
      <c r="H108" t="s">
        <v>20</v>
      </c>
      <c r="I108" t="s">
        <v>262</v>
      </c>
      <c r="J108" t="s">
        <v>39</v>
      </c>
      <c r="K108" s="3">
        <v>1995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1995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-8.3599999999999994E-3</v>
      </c>
      <c r="G110">
        <f t="shared" si="1"/>
        <v>-25507.924664287999</v>
      </c>
      <c r="H110" t="s">
        <v>242</v>
      </c>
      <c r="I110" t="s">
        <v>258</v>
      </c>
      <c r="J110" t="s">
        <v>34</v>
      </c>
      <c r="K110" s="3">
        <v>1995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-8.3599999999999994E-3</v>
      </c>
      <c r="G111">
        <f t="shared" si="1"/>
        <v>-25507.924664287999</v>
      </c>
      <c r="H111" t="s">
        <v>242</v>
      </c>
      <c r="I111" t="s">
        <v>259</v>
      </c>
      <c r="J111" t="s">
        <v>34</v>
      </c>
      <c r="K111" s="3">
        <v>1995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1995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-5.3200000000000003E-4</v>
      </c>
      <c r="G113">
        <f t="shared" si="1"/>
        <v>-1623.2315695456002</v>
      </c>
      <c r="H113" t="s">
        <v>21</v>
      </c>
      <c r="I113" t="s">
        <v>268</v>
      </c>
      <c r="K113" s="3">
        <v>1995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1995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1995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1995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-8.3899999999999999E-3</v>
      </c>
      <c r="G117">
        <f t="shared" si="1"/>
        <v>-25599.460279112001</v>
      </c>
      <c r="H117" t="s">
        <v>254</v>
      </c>
      <c r="I117" t="s">
        <v>248</v>
      </c>
      <c r="J117" t="s">
        <v>34</v>
      </c>
      <c r="K117" s="3">
        <v>1995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1995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1995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1995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1995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1995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1995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1995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1995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1995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-1.39E-3</v>
      </c>
      <c r="G127">
        <f t="shared" si="1"/>
        <v>-4241.1501535120005</v>
      </c>
      <c r="H127" t="s">
        <v>11</v>
      </c>
      <c r="I127" t="s">
        <v>269</v>
      </c>
      <c r="J127" t="s">
        <v>34</v>
      </c>
      <c r="K127" s="3">
        <v>1995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-1.39E-3</v>
      </c>
      <c r="G128">
        <f t="shared" si="1"/>
        <v>-4241.1501535120005</v>
      </c>
      <c r="H128" t="s">
        <v>11</v>
      </c>
      <c r="I128" t="s">
        <v>270</v>
      </c>
      <c r="J128" t="s">
        <v>34</v>
      </c>
      <c r="K128" s="3">
        <v>1995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-2.3800000000000001E-4</v>
      </c>
      <c r="G129">
        <f t="shared" si="1"/>
        <v>-726.18254427040006</v>
      </c>
      <c r="H129" t="s">
        <v>32</v>
      </c>
      <c r="I129" t="s">
        <v>33</v>
      </c>
      <c r="J129" t="s">
        <v>34</v>
      </c>
      <c r="K129" s="3">
        <v>1995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-8.3599999999999994E-3</v>
      </c>
      <c r="G130">
        <f t="shared" si="1"/>
        <v>-25507.924664287999</v>
      </c>
      <c r="H130" t="s">
        <v>242</v>
      </c>
      <c r="I130" t="s">
        <v>261</v>
      </c>
      <c r="J130" t="s">
        <v>34</v>
      </c>
      <c r="K130" s="3">
        <v>1995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1995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-2.8999999999999998E-3</v>
      </c>
      <c r="G132">
        <f t="shared" si="2"/>
        <v>-8848.4427663200004</v>
      </c>
      <c r="H132" t="s">
        <v>10</v>
      </c>
      <c r="I132" t="s">
        <v>269</v>
      </c>
      <c r="K132" s="3">
        <v>1995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-2.8999999999999998E-3</v>
      </c>
      <c r="G133">
        <f t="shared" si="2"/>
        <v>-8848.4427663200004</v>
      </c>
      <c r="H133" t="s">
        <v>10</v>
      </c>
      <c r="I133" t="s">
        <v>270</v>
      </c>
      <c r="K133" s="3">
        <v>1995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-8.3899999999999999E-3</v>
      </c>
      <c r="G134">
        <f t="shared" si="2"/>
        <v>-25599.460279112001</v>
      </c>
      <c r="H134" t="s">
        <v>254</v>
      </c>
      <c r="I134" t="s">
        <v>247</v>
      </c>
      <c r="J134" t="s">
        <v>34</v>
      </c>
      <c r="K134" s="3">
        <v>1995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1995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1995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1995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-2.3800000000000001E-4</v>
      </c>
      <c r="G138">
        <f t="shared" si="2"/>
        <v>-726.18254427040006</v>
      </c>
      <c r="H138" t="s">
        <v>238</v>
      </c>
      <c r="I138" t="s">
        <v>274</v>
      </c>
      <c r="J138" t="s">
        <v>34</v>
      </c>
      <c r="K138" s="3">
        <v>1995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1995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1995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1995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1995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1995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1995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1995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1995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1995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1995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1995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1995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1995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1995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1995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1995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1995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1995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1995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1995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1995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1995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1995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1995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1995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1995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1995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1995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1995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1995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1995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1995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1995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1995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-1.8799999999999999E-4</v>
      </c>
      <c r="G173">
        <f t="shared" si="2"/>
        <v>-573.62318623040005</v>
      </c>
      <c r="H173" t="s">
        <v>23</v>
      </c>
      <c r="I173" t="s">
        <v>275</v>
      </c>
      <c r="J173" t="s">
        <v>66</v>
      </c>
      <c r="K173" s="3">
        <v>1995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-1.8799999999999999E-4</v>
      </c>
      <c r="G174">
        <f t="shared" si="2"/>
        <v>-573.62318623040005</v>
      </c>
      <c r="H174" t="s">
        <v>23</v>
      </c>
      <c r="I174" t="s">
        <v>276</v>
      </c>
      <c r="J174" t="s">
        <v>66</v>
      </c>
      <c r="K174" s="3">
        <v>1995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1995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1995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1995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1995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1995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1995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1995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1995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1995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1995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1995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1995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1995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1995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1995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1995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1995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1995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1995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1995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1995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1995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1995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1995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1995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1995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1995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1995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1995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1995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1995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1995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1995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1995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1995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1995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1995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1995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1995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1995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1995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1995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1995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1995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1995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1995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1995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1995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1995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1995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1995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1995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1995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1995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1995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1995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1995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1995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1995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1995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1995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1995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1995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1995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1995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1995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1995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1995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1995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1995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1995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1995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1995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1995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1995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1995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1995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1995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1995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1995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1995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1995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1995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1995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1995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1995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1995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1995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1995</v>
      </c>
    </row>
  </sheetData>
  <phoneticPr fontId="0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1996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1996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1996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1996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1996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1996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1996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1996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1996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1996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1996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1996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1996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1996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1996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1996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1996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1996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1996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1996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1996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1996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1996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1996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1996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1996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1996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1996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1996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1996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1996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1996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1996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-1.7200000000000001E-4</v>
      </c>
      <c r="G35">
        <f t="shared" si="0"/>
        <v>-524.80419165760009</v>
      </c>
      <c r="H35" t="s">
        <v>26</v>
      </c>
      <c r="I35" t="s">
        <v>277</v>
      </c>
      <c r="J35" t="s">
        <v>279</v>
      </c>
      <c r="K35" s="3">
        <v>1996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-9.7499999999999996E-4</v>
      </c>
      <c r="G36">
        <f t="shared" si="0"/>
        <v>-2974.9074817800001</v>
      </c>
      <c r="H36" t="s">
        <v>26</v>
      </c>
      <c r="I36" t="s">
        <v>278</v>
      </c>
      <c r="J36" t="s">
        <v>279</v>
      </c>
      <c r="K36" s="3">
        <v>1996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1996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-1.5900000000000001E-3</v>
      </c>
      <c r="G38">
        <f t="shared" si="0"/>
        <v>-4851.3875856720006</v>
      </c>
      <c r="H38" t="s">
        <v>265</v>
      </c>
      <c r="I38" t="s">
        <v>263</v>
      </c>
      <c r="J38" t="s">
        <v>39</v>
      </c>
      <c r="K38" s="3">
        <v>1996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-6.3600000000000002E-3</v>
      </c>
      <c r="G39">
        <f t="shared" si="0"/>
        <v>-19405.550342688002</v>
      </c>
      <c r="H39" t="s">
        <v>265</v>
      </c>
      <c r="I39" t="s">
        <v>264</v>
      </c>
      <c r="J39" t="s">
        <v>39</v>
      </c>
      <c r="K39" s="3">
        <v>1996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1996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1996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-5.0900000000000001E-4</v>
      </c>
      <c r="G42">
        <f t="shared" si="0"/>
        <v>-1553.0542648472001</v>
      </c>
      <c r="H42" t="s">
        <v>26</v>
      </c>
      <c r="I42" t="s">
        <v>246</v>
      </c>
      <c r="J42" t="s">
        <v>37</v>
      </c>
      <c r="K42" s="3">
        <v>1996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1996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1996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1996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1996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1996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1996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1996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1996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1996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1996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1996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1996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1996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1996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1996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1996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1996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-1.6699999999999999E-4</v>
      </c>
      <c r="G60">
        <f t="shared" si="0"/>
        <v>-509.54825585360004</v>
      </c>
      <c r="H60" t="s">
        <v>22</v>
      </c>
      <c r="K60" s="3">
        <v>1996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-1.6699999999999999E-4</v>
      </c>
      <c r="G61">
        <f t="shared" si="0"/>
        <v>-509.54825585360004</v>
      </c>
      <c r="H61" t="s">
        <v>237</v>
      </c>
      <c r="K61" s="3">
        <v>1996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1996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-4.8000000000000001E-4</v>
      </c>
      <c r="G63">
        <f t="shared" si="0"/>
        <v>-1464.5698371840001</v>
      </c>
      <c r="H63" t="s">
        <v>16</v>
      </c>
      <c r="I63" t="s">
        <v>38</v>
      </c>
      <c r="K63" s="3">
        <v>1996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1996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1996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1996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1996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1996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1996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1996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1996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1996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1996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1996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1996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1996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1996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-3.6600000000000001E-4</v>
      </c>
      <c r="G78">
        <f t="shared" si="1"/>
        <v>-1116.7345008528</v>
      </c>
      <c r="H78" t="s">
        <v>12</v>
      </c>
      <c r="K78" s="3">
        <v>1996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-3.6600000000000001E-4</v>
      </c>
      <c r="G79">
        <f t="shared" si="1"/>
        <v>-1116.7345008528</v>
      </c>
      <c r="H79" t="s">
        <v>12</v>
      </c>
      <c r="K79" s="3">
        <v>1996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-2.03E-6</v>
      </c>
      <c r="G80">
        <f t="shared" si="1"/>
        <v>-6.1939099364240002</v>
      </c>
      <c r="H80" t="s">
        <v>35</v>
      </c>
      <c r="I80" t="s">
        <v>36</v>
      </c>
      <c r="J80" t="s">
        <v>37</v>
      </c>
      <c r="K80" s="3">
        <v>1996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-5.0099999999999998E-5</v>
      </c>
      <c r="G81">
        <f t="shared" si="1"/>
        <v>-152.86447675607999</v>
      </c>
      <c r="H81" t="s">
        <v>13</v>
      </c>
      <c r="I81" t="s">
        <v>272</v>
      </c>
      <c r="J81" t="s">
        <v>66</v>
      </c>
      <c r="K81" s="3">
        <v>1996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-1.6100000000000001E-4</v>
      </c>
      <c r="G82">
        <f t="shared" si="1"/>
        <v>-491.24113288880005</v>
      </c>
      <c r="H82" t="s">
        <v>17</v>
      </c>
      <c r="K82" s="3">
        <v>1996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-3.9599999999999998E-4</v>
      </c>
      <c r="G83">
        <f t="shared" si="1"/>
        <v>-1208.2701156768001</v>
      </c>
      <c r="H83" t="s">
        <v>25</v>
      </c>
      <c r="K83" s="3">
        <v>1996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-2.3800000000000001E-4</v>
      </c>
      <c r="G84">
        <f t="shared" si="1"/>
        <v>-726.18254427040006</v>
      </c>
      <c r="H84" t="s">
        <v>24</v>
      </c>
      <c r="I84" t="s">
        <v>280</v>
      </c>
      <c r="J84" t="s">
        <v>47</v>
      </c>
      <c r="K84" s="3">
        <v>1996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1996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1996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1996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1996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1996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1996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1996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1996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1996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1996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1996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-3.9E-2</v>
      </c>
      <c r="G96">
        <f t="shared" si="1"/>
        <v>-118996.29927120001</v>
      </c>
      <c r="H96" t="s">
        <v>29</v>
      </c>
      <c r="I96" t="s">
        <v>250</v>
      </c>
      <c r="J96" t="s">
        <v>253</v>
      </c>
      <c r="K96" s="3">
        <v>1996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-1.41E-2</v>
      </c>
      <c r="G97">
        <f t="shared" si="1"/>
        <v>-43021.738967279998</v>
      </c>
      <c r="H97" t="s">
        <v>30</v>
      </c>
      <c r="I97" t="s">
        <v>251</v>
      </c>
      <c r="J97" t="s">
        <v>253</v>
      </c>
      <c r="K97" s="3">
        <v>1996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1996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1996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1996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1996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-6.7799999999999996E-3</v>
      </c>
      <c r="G102">
        <f t="shared" si="1"/>
        <v>-20687.048950224002</v>
      </c>
      <c r="H102" t="s">
        <v>242</v>
      </c>
      <c r="I102" t="s">
        <v>257</v>
      </c>
      <c r="J102" t="s">
        <v>34</v>
      </c>
      <c r="K102" s="3">
        <v>1996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1996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-1.95E-2</v>
      </c>
      <c r="G104">
        <f t="shared" si="1"/>
        <v>-59498.149635600006</v>
      </c>
      <c r="H104" t="s">
        <v>239</v>
      </c>
      <c r="I104" t="s">
        <v>249</v>
      </c>
      <c r="J104" t="s">
        <v>253</v>
      </c>
      <c r="K104" s="3">
        <v>1996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-1.9499999999999999E-3</v>
      </c>
      <c r="G105">
        <f t="shared" si="1"/>
        <v>-5949.8149635600003</v>
      </c>
      <c r="H105" t="s">
        <v>239</v>
      </c>
      <c r="I105" t="s">
        <v>249</v>
      </c>
      <c r="J105" t="s">
        <v>253</v>
      </c>
      <c r="K105" s="3">
        <v>1996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-9.6199999999999996E-4</v>
      </c>
      <c r="G106">
        <f t="shared" si="1"/>
        <v>-2935.2420486895999</v>
      </c>
      <c r="H106" t="s">
        <v>18</v>
      </c>
      <c r="K106" s="3">
        <v>1996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-7.7999999999999999E-4</v>
      </c>
      <c r="G107">
        <f t="shared" si="1"/>
        <v>-2379.9259854239999</v>
      </c>
      <c r="H107" t="s">
        <v>20</v>
      </c>
      <c r="I107" t="s">
        <v>262</v>
      </c>
      <c r="J107" t="s">
        <v>39</v>
      </c>
      <c r="K107" s="3">
        <v>1996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-5.1900000000000004E-4</v>
      </c>
      <c r="G108">
        <f t="shared" si="1"/>
        <v>-1583.5661364552002</v>
      </c>
      <c r="H108" t="s">
        <v>20</v>
      </c>
      <c r="I108" t="s">
        <v>262</v>
      </c>
      <c r="J108" t="s">
        <v>39</v>
      </c>
      <c r="K108" s="3">
        <v>1996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1996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-6.7799999999999996E-3</v>
      </c>
      <c r="G110">
        <f t="shared" si="1"/>
        <v>-20687.048950224002</v>
      </c>
      <c r="H110" t="s">
        <v>242</v>
      </c>
      <c r="I110" t="s">
        <v>258</v>
      </c>
      <c r="J110" t="s">
        <v>34</v>
      </c>
      <c r="K110" s="3">
        <v>1996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-6.7799999999999996E-3</v>
      </c>
      <c r="G111">
        <f t="shared" si="1"/>
        <v>-20687.048950224002</v>
      </c>
      <c r="H111" t="s">
        <v>242</v>
      </c>
      <c r="I111" t="s">
        <v>259</v>
      </c>
      <c r="J111" t="s">
        <v>34</v>
      </c>
      <c r="K111" s="3">
        <v>1996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1996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-5.1599999999999997E-4</v>
      </c>
      <c r="G113">
        <f t="shared" si="1"/>
        <v>-1574.4125749728</v>
      </c>
      <c r="H113" t="s">
        <v>21</v>
      </c>
      <c r="I113" t="s">
        <v>268</v>
      </c>
      <c r="K113" s="3">
        <v>1996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1996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1996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1996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-8.5100000000000002E-3</v>
      </c>
      <c r="G117">
        <f t="shared" si="1"/>
        <v>-25965.602738408001</v>
      </c>
      <c r="H117" t="s">
        <v>254</v>
      </c>
      <c r="I117" t="s">
        <v>248</v>
      </c>
      <c r="J117" t="s">
        <v>34</v>
      </c>
      <c r="K117" s="3">
        <v>1996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1996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1996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1996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1996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1996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1996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1996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1996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1996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-1.4599999999999999E-3</v>
      </c>
      <c r="G127">
        <f t="shared" si="1"/>
        <v>-4454.7332547679998</v>
      </c>
      <c r="H127" t="s">
        <v>11</v>
      </c>
      <c r="I127" t="s">
        <v>269</v>
      </c>
      <c r="J127" t="s">
        <v>34</v>
      </c>
      <c r="K127" s="3">
        <v>1996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-1.4599999999999999E-3</v>
      </c>
      <c r="G128">
        <f t="shared" si="1"/>
        <v>-4454.7332547679998</v>
      </c>
      <c r="H128" t="s">
        <v>11</v>
      </c>
      <c r="I128" t="s">
        <v>270</v>
      </c>
      <c r="J128" t="s">
        <v>34</v>
      </c>
      <c r="K128" s="3">
        <v>1996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-2.3800000000000001E-4</v>
      </c>
      <c r="G129">
        <f t="shared" si="1"/>
        <v>-726.18254427040006</v>
      </c>
      <c r="H129" t="s">
        <v>32</v>
      </c>
      <c r="I129" t="s">
        <v>33</v>
      </c>
      <c r="J129" t="s">
        <v>34</v>
      </c>
      <c r="K129" s="3">
        <v>1996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-6.7799999999999996E-3</v>
      </c>
      <c r="G130">
        <f t="shared" si="1"/>
        <v>-20687.048950224002</v>
      </c>
      <c r="H130" t="s">
        <v>242</v>
      </c>
      <c r="I130" t="s">
        <v>261</v>
      </c>
      <c r="J130" t="s">
        <v>34</v>
      </c>
      <c r="K130" s="3">
        <v>1996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-6.7799999999999996E-3</v>
      </c>
      <c r="G131">
        <f t="shared" ref="G131:G194" si="2">F131*3051187.1608</f>
        <v>-20687.048950224002</v>
      </c>
      <c r="H131" t="s">
        <v>242</v>
      </c>
      <c r="I131" t="s">
        <v>260</v>
      </c>
      <c r="J131" t="s">
        <v>34</v>
      </c>
      <c r="K131" s="3">
        <v>1996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-3.0500000000000002E-3</v>
      </c>
      <c r="G132">
        <f t="shared" si="2"/>
        <v>-9306.1208404400004</v>
      </c>
      <c r="H132" t="s">
        <v>10</v>
      </c>
      <c r="I132" t="s">
        <v>269</v>
      </c>
      <c r="K132" s="3">
        <v>1996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-3.0500000000000002E-3</v>
      </c>
      <c r="G133">
        <f t="shared" si="2"/>
        <v>-9306.1208404400004</v>
      </c>
      <c r="H133" t="s">
        <v>10</v>
      </c>
      <c r="I133" t="s">
        <v>270</v>
      </c>
      <c r="K133" s="3">
        <v>1996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-8.5100000000000002E-3</v>
      </c>
      <c r="G134">
        <f t="shared" si="2"/>
        <v>-25965.602738408001</v>
      </c>
      <c r="H134" t="s">
        <v>254</v>
      </c>
      <c r="I134" t="s">
        <v>247</v>
      </c>
      <c r="J134" t="s">
        <v>34</v>
      </c>
      <c r="K134" s="3">
        <v>1996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1996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1996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1996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-2.7999999999999998E-4</v>
      </c>
      <c r="G138">
        <f t="shared" si="2"/>
        <v>-854.33240502399997</v>
      </c>
      <c r="H138" t="s">
        <v>238</v>
      </c>
      <c r="I138" t="s">
        <v>274</v>
      </c>
      <c r="J138" t="s">
        <v>34</v>
      </c>
      <c r="K138" s="3">
        <v>1996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1996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1996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1996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1996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1996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1996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1996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1996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1996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1996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1996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1996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1996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1996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1996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1996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1996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1996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1996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1996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1996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1996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1996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1996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1996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1996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1996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1996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1996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1996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1996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1996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1996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1996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-1.5799999999999999E-4</v>
      </c>
      <c r="G173">
        <f t="shared" si="2"/>
        <v>-482.0875714064</v>
      </c>
      <c r="H173" t="s">
        <v>23</v>
      </c>
      <c r="I173" t="s">
        <v>275</v>
      </c>
      <c r="J173" t="s">
        <v>66</v>
      </c>
      <c r="K173" s="3">
        <v>1996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-2.3699999999999999E-4</v>
      </c>
      <c r="G174">
        <f t="shared" si="2"/>
        <v>-723.1313571096</v>
      </c>
      <c r="H174" t="s">
        <v>23</v>
      </c>
      <c r="I174" t="s">
        <v>276</v>
      </c>
      <c r="J174" t="s">
        <v>66</v>
      </c>
      <c r="K174" s="3">
        <v>1996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1996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1996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1996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1996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1996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1996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1996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1996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1996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1996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1996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1996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1996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1996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1996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1996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1996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1996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1996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1996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1996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1996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1996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1996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1996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1996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1996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1996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1996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1996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1996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1996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1996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1996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1996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1996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1996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1996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1996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1996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1996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1996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1996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1996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1996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1996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1996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1996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1996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1996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1996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1996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1996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1996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1996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1996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1996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1996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1996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-4.5500000000000001E-5</v>
      </c>
      <c r="G234">
        <f t="shared" si="3"/>
        <v>-138.82901581640002</v>
      </c>
      <c r="H234" t="s">
        <v>45</v>
      </c>
      <c r="I234" t="s">
        <v>46</v>
      </c>
      <c r="J234" t="s">
        <v>47</v>
      </c>
      <c r="K234" s="3">
        <v>1996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1996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1996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1996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1996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1996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1996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1996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1996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1996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1996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1996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1996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1996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1996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1996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1996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1996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1996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1996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1996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1996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1996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1996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1996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1996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1996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1996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1996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1996</v>
      </c>
    </row>
  </sheetData>
  <phoneticPr fontId="0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1996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1996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1996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1996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1996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1996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1996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1996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1996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1996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1996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1996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1996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1996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1996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1996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1996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1996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1996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1996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1996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1996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1996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1996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1996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1996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1996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1996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1996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1996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1996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1996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1996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-1.7200000000000001E-4</v>
      </c>
      <c r="G35">
        <f t="shared" si="0"/>
        <v>-524.80419165760009</v>
      </c>
      <c r="H35" t="s">
        <v>26</v>
      </c>
      <c r="I35" t="s">
        <v>277</v>
      </c>
      <c r="J35" t="s">
        <v>279</v>
      </c>
      <c r="K35" s="3">
        <v>1996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-9.7499999999999996E-4</v>
      </c>
      <c r="G36">
        <f t="shared" si="0"/>
        <v>-2974.9074817800001</v>
      </c>
      <c r="H36" t="s">
        <v>26</v>
      </c>
      <c r="I36" t="s">
        <v>278</v>
      </c>
      <c r="J36" t="s">
        <v>279</v>
      </c>
      <c r="K36" s="3">
        <v>1996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1996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-1.5900000000000001E-3</v>
      </c>
      <c r="G38">
        <f t="shared" si="0"/>
        <v>-4851.3875856720006</v>
      </c>
      <c r="H38" t="s">
        <v>265</v>
      </c>
      <c r="I38" t="s">
        <v>263</v>
      </c>
      <c r="J38" t="s">
        <v>39</v>
      </c>
      <c r="K38" s="3">
        <v>1996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-6.3600000000000002E-3</v>
      </c>
      <c r="G39">
        <f t="shared" si="0"/>
        <v>-19405.550342688002</v>
      </c>
      <c r="H39" t="s">
        <v>265</v>
      </c>
      <c r="I39" t="s">
        <v>264</v>
      </c>
      <c r="J39" t="s">
        <v>39</v>
      </c>
      <c r="K39" s="3">
        <v>1996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1996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1996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-5.0900000000000001E-4</v>
      </c>
      <c r="G42">
        <f t="shared" si="0"/>
        <v>-1553.0542648472001</v>
      </c>
      <c r="H42" t="s">
        <v>26</v>
      </c>
      <c r="I42" t="s">
        <v>246</v>
      </c>
      <c r="J42" t="s">
        <v>37</v>
      </c>
      <c r="K42" s="3">
        <v>1996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1996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1996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1996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1996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1996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1996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1996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1996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1996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1996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1996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1996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1996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1996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1996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1996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1996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-1.6699999999999999E-4</v>
      </c>
      <c r="G60">
        <f t="shared" si="0"/>
        <v>-509.54825585360004</v>
      </c>
      <c r="H60" t="s">
        <v>22</v>
      </c>
      <c r="K60" s="3">
        <v>1996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-1.6699999999999999E-4</v>
      </c>
      <c r="G61">
        <f t="shared" si="0"/>
        <v>-509.54825585360004</v>
      </c>
      <c r="H61" t="s">
        <v>237</v>
      </c>
      <c r="K61" s="3">
        <v>1996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1996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-4.8000000000000001E-4</v>
      </c>
      <c r="G63">
        <f t="shared" si="0"/>
        <v>-1464.5698371840001</v>
      </c>
      <c r="H63" t="s">
        <v>16</v>
      </c>
      <c r="I63" t="s">
        <v>38</v>
      </c>
      <c r="K63" s="3">
        <v>1996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1996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1996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1996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1996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1996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1996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1996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1996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1996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1996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1996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1996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1996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1996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-3.6600000000000001E-4</v>
      </c>
      <c r="G78">
        <f t="shared" si="1"/>
        <v>-1116.7345008528</v>
      </c>
      <c r="H78" t="s">
        <v>12</v>
      </c>
      <c r="K78" s="3">
        <v>1996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-3.6600000000000001E-4</v>
      </c>
      <c r="G79">
        <f t="shared" si="1"/>
        <v>-1116.7345008528</v>
      </c>
      <c r="H79" t="s">
        <v>12</v>
      </c>
      <c r="K79" s="3">
        <v>1996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-2.03E-6</v>
      </c>
      <c r="G80">
        <f t="shared" si="1"/>
        <v>-6.1939099364240002</v>
      </c>
      <c r="H80" t="s">
        <v>35</v>
      </c>
      <c r="I80" t="s">
        <v>36</v>
      </c>
      <c r="J80" t="s">
        <v>37</v>
      </c>
      <c r="K80" s="3">
        <v>1996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-5.0099999999999998E-5</v>
      </c>
      <c r="G81">
        <f t="shared" si="1"/>
        <v>-152.86447675607999</v>
      </c>
      <c r="H81" t="s">
        <v>13</v>
      </c>
      <c r="I81" t="s">
        <v>272</v>
      </c>
      <c r="J81" t="s">
        <v>66</v>
      </c>
      <c r="K81" s="3">
        <v>1996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-1.6100000000000001E-4</v>
      </c>
      <c r="G82">
        <f t="shared" si="1"/>
        <v>-491.24113288880005</v>
      </c>
      <c r="H82" t="s">
        <v>17</v>
      </c>
      <c r="K82" s="3">
        <v>1996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-3.9599999999999998E-4</v>
      </c>
      <c r="G83">
        <f t="shared" si="1"/>
        <v>-1208.2701156768001</v>
      </c>
      <c r="H83" t="s">
        <v>25</v>
      </c>
      <c r="K83" s="3">
        <v>1996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-2.3800000000000001E-4</v>
      </c>
      <c r="G84">
        <f t="shared" si="1"/>
        <v>-726.18254427040006</v>
      </c>
      <c r="H84" t="s">
        <v>24</v>
      </c>
      <c r="I84" t="s">
        <v>280</v>
      </c>
      <c r="J84" t="s">
        <v>47</v>
      </c>
      <c r="K84" s="3">
        <v>1996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1996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1996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1996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1996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1996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1996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1996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1996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1996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1996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1996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-3.9E-2</v>
      </c>
      <c r="G96">
        <f t="shared" si="1"/>
        <v>-118996.29927120001</v>
      </c>
      <c r="H96" t="s">
        <v>29</v>
      </c>
      <c r="I96" t="s">
        <v>250</v>
      </c>
      <c r="J96" t="s">
        <v>253</v>
      </c>
      <c r="K96" s="3">
        <v>1996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-1.41E-2</v>
      </c>
      <c r="G97">
        <f t="shared" si="1"/>
        <v>-43021.738967279998</v>
      </c>
      <c r="H97" t="s">
        <v>30</v>
      </c>
      <c r="I97" t="s">
        <v>251</v>
      </c>
      <c r="J97" t="s">
        <v>253</v>
      </c>
      <c r="K97" s="3">
        <v>1996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1996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1996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1996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1996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-6.7799999999999996E-3</v>
      </c>
      <c r="G102">
        <f t="shared" si="1"/>
        <v>-20687.048950224002</v>
      </c>
      <c r="H102" t="s">
        <v>242</v>
      </c>
      <c r="I102" t="s">
        <v>257</v>
      </c>
      <c r="J102" t="s">
        <v>34</v>
      </c>
      <c r="K102" s="3">
        <v>1996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1996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-1.95E-2</v>
      </c>
      <c r="G104">
        <f t="shared" si="1"/>
        <v>-59498.149635600006</v>
      </c>
      <c r="H104" t="s">
        <v>239</v>
      </c>
      <c r="I104" t="s">
        <v>249</v>
      </c>
      <c r="J104" t="s">
        <v>253</v>
      </c>
      <c r="K104" s="3">
        <v>1996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-1.9499999999999999E-3</v>
      </c>
      <c r="G105">
        <f t="shared" si="1"/>
        <v>-5949.8149635600003</v>
      </c>
      <c r="H105" t="s">
        <v>239</v>
      </c>
      <c r="I105" t="s">
        <v>249</v>
      </c>
      <c r="J105" t="s">
        <v>253</v>
      </c>
      <c r="K105" s="3">
        <v>1996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-9.6199999999999996E-4</v>
      </c>
      <c r="G106">
        <f t="shared" si="1"/>
        <v>-2935.2420486895999</v>
      </c>
      <c r="H106" t="s">
        <v>18</v>
      </c>
      <c r="K106" s="3">
        <v>1996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-7.7999999999999999E-4</v>
      </c>
      <c r="G107">
        <f t="shared" si="1"/>
        <v>-2379.9259854239999</v>
      </c>
      <c r="H107" t="s">
        <v>20</v>
      </c>
      <c r="I107" t="s">
        <v>262</v>
      </c>
      <c r="J107" t="s">
        <v>39</v>
      </c>
      <c r="K107" s="3">
        <v>1996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-5.1900000000000004E-4</v>
      </c>
      <c r="G108">
        <f t="shared" si="1"/>
        <v>-1583.5661364552002</v>
      </c>
      <c r="H108" t="s">
        <v>20</v>
      </c>
      <c r="I108" t="s">
        <v>262</v>
      </c>
      <c r="J108" t="s">
        <v>39</v>
      </c>
      <c r="K108" s="3">
        <v>1996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1996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-6.7799999999999996E-3</v>
      </c>
      <c r="G110">
        <f t="shared" si="1"/>
        <v>-20687.048950224002</v>
      </c>
      <c r="H110" t="s">
        <v>242</v>
      </c>
      <c r="I110" t="s">
        <v>258</v>
      </c>
      <c r="J110" t="s">
        <v>34</v>
      </c>
      <c r="K110" s="3">
        <v>1996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-6.7799999999999996E-3</v>
      </c>
      <c r="G111">
        <f t="shared" si="1"/>
        <v>-20687.048950224002</v>
      </c>
      <c r="H111" t="s">
        <v>242</v>
      </c>
      <c r="I111" t="s">
        <v>259</v>
      </c>
      <c r="J111" t="s">
        <v>34</v>
      </c>
      <c r="K111" s="3">
        <v>1996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1996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-5.1599999999999997E-4</v>
      </c>
      <c r="G113">
        <f t="shared" si="1"/>
        <v>-1574.4125749728</v>
      </c>
      <c r="H113" t="s">
        <v>21</v>
      </c>
      <c r="I113" t="s">
        <v>268</v>
      </c>
      <c r="K113" s="3">
        <v>1996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1996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1996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1996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-8.5100000000000002E-3</v>
      </c>
      <c r="G117">
        <f t="shared" si="1"/>
        <v>-25965.602738408001</v>
      </c>
      <c r="H117" t="s">
        <v>254</v>
      </c>
      <c r="I117" t="s">
        <v>248</v>
      </c>
      <c r="J117" t="s">
        <v>34</v>
      </c>
      <c r="K117" s="3">
        <v>1996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1996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1996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1996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1996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1996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1996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1996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1996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1996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-1.4599999999999999E-3</v>
      </c>
      <c r="G127">
        <f t="shared" si="1"/>
        <v>-4454.7332547679998</v>
      </c>
      <c r="H127" t="s">
        <v>11</v>
      </c>
      <c r="I127" t="s">
        <v>269</v>
      </c>
      <c r="J127" t="s">
        <v>34</v>
      </c>
      <c r="K127" s="3">
        <v>1996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-1.4599999999999999E-3</v>
      </c>
      <c r="G128">
        <f t="shared" si="1"/>
        <v>-4454.7332547679998</v>
      </c>
      <c r="H128" t="s">
        <v>11</v>
      </c>
      <c r="I128" t="s">
        <v>270</v>
      </c>
      <c r="J128" t="s">
        <v>34</v>
      </c>
      <c r="K128" s="3">
        <v>1996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-2.3800000000000001E-4</v>
      </c>
      <c r="G129">
        <f t="shared" si="1"/>
        <v>-726.18254427040006</v>
      </c>
      <c r="H129" t="s">
        <v>32</v>
      </c>
      <c r="I129" t="s">
        <v>33</v>
      </c>
      <c r="J129" t="s">
        <v>34</v>
      </c>
      <c r="K129" s="3">
        <v>1996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-6.7799999999999996E-3</v>
      </c>
      <c r="G130">
        <f t="shared" si="1"/>
        <v>-20687.048950224002</v>
      </c>
      <c r="H130" t="s">
        <v>242</v>
      </c>
      <c r="I130" t="s">
        <v>261</v>
      </c>
      <c r="J130" t="s">
        <v>34</v>
      </c>
      <c r="K130" s="3">
        <v>1996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-6.7799999999999996E-3</v>
      </c>
      <c r="G131">
        <f t="shared" ref="G131:G194" si="2">F131*3051187.1608</f>
        <v>-20687.048950224002</v>
      </c>
      <c r="H131" t="s">
        <v>242</v>
      </c>
      <c r="I131" t="s">
        <v>260</v>
      </c>
      <c r="J131" t="s">
        <v>34</v>
      </c>
      <c r="K131" s="3">
        <v>1996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-3.0500000000000002E-3</v>
      </c>
      <c r="G132">
        <f t="shared" si="2"/>
        <v>-9306.1208404400004</v>
      </c>
      <c r="H132" t="s">
        <v>10</v>
      </c>
      <c r="I132" t="s">
        <v>269</v>
      </c>
      <c r="K132" s="3">
        <v>1996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-3.0500000000000002E-3</v>
      </c>
      <c r="G133">
        <f t="shared" si="2"/>
        <v>-9306.1208404400004</v>
      </c>
      <c r="H133" t="s">
        <v>10</v>
      </c>
      <c r="I133" t="s">
        <v>270</v>
      </c>
      <c r="K133" s="3">
        <v>1996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-8.5100000000000002E-3</v>
      </c>
      <c r="G134">
        <f t="shared" si="2"/>
        <v>-25965.602738408001</v>
      </c>
      <c r="H134" t="s">
        <v>254</v>
      </c>
      <c r="I134" t="s">
        <v>247</v>
      </c>
      <c r="J134" t="s">
        <v>34</v>
      </c>
      <c r="K134" s="3">
        <v>1996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1996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1996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1996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-2.7999999999999998E-4</v>
      </c>
      <c r="G138">
        <f t="shared" si="2"/>
        <v>-854.33240502399997</v>
      </c>
      <c r="H138" t="s">
        <v>238</v>
      </c>
      <c r="I138" t="s">
        <v>274</v>
      </c>
      <c r="J138" t="s">
        <v>34</v>
      </c>
      <c r="K138" s="3">
        <v>1996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1996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1996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1996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1996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1996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1996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1996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1996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1996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1996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1996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1996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1996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1996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1996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1996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1996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1996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1996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1996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1996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1996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1996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1996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1996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1996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1996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1996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1996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1996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1996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1996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1996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1996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-1.5799999999999999E-4</v>
      </c>
      <c r="G173">
        <f t="shared" si="2"/>
        <v>-482.0875714064</v>
      </c>
      <c r="H173" t="s">
        <v>23</v>
      </c>
      <c r="I173" t="s">
        <v>275</v>
      </c>
      <c r="J173" t="s">
        <v>66</v>
      </c>
      <c r="K173" s="3">
        <v>1996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-2.3699999999999999E-4</v>
      </c>
      <c r="G174">
        <f t="shared" si="2"/>
        <v>-723.1313571096</v>
      </c>
      <c r="H174" t="s">
        <v>23</v>
      </c>
      <c r="I174" t="s">
        <v>276</v>
      </c>
      <c r="J174" t="s">
        <v>66</v>
      </c>
      <c r="K174" s="3">
        <v>1996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1996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1996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1996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1996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1996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1996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1996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1996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1996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1996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1996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1996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1996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1996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1996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1996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1996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1996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1996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1996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1996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1996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1996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1996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1996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1996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1996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1996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1996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1996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1996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1996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1996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1996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1996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1996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1996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1996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1996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1996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1996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1996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1996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1996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1996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1996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1996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1996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1996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1996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1996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1996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1996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1996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1996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1996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1996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1996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1996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-4.5500000000000001E-5</v>
      </c>
      <c r="G234">
        <f t="shared" si="3"/>
        <v>-138.82901581640002</v>
      </c>
      <c r="H234" t="s">
        <v>45</v>
      </c>
      <c r="I234" t="s">
        <v>46</v>
      </c>
      <c r="J234" t="s">
        <v>47</v>
      </c>
      <c r="K234" s="3">
        <v>1996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1996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1996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1996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1996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1996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1996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1996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1996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1996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1996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1996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1996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1996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1996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1996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1996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1996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1996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1996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1996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1996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1996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1996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1996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1996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1996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1996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1996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1996</v>
      </c>
    </row>
  </sheetData>
  <phoneticPr fontId="0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-2.4000000000000001E-4</v>
      </c>
      <c r="G35">
        <f t="shared" si="0"/>
        <v>-732.28491859200005</v>
      </c>
      <c r="H35" t="s">
        <v>26</v>
      </c>
      <c r="I35" t="s">
        <v>277</v>
      </c>
      <c r="J35" t="s">
        <v>279</v>
      </c>
      <c r="K35" s="3">
        <v>1997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-1.3600000000000001E-3</v>
      </c>
      <c r="G36">
        <f t="shared" si="0"/>
        <v>-4149.6145386880007</v>
      </c>
      <c r="H36" t="s">
        <v>26</v>
      </c>
      <c r="I36" t="s">
        <v>278</v>
      </c>
      <c r="J36" t="s">
        <v>279</v>
      </c>
      <c r="K36" s="3">
        <v>1997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-1.67E-3</v>
      </c>
      <c r="G38">
        <f t="shared" si="0"/>
        <v>-5095.4825585360004</v>
      </c>
      <c r="H38" t="s">
        <v>265</v>
      </c>
      <c r="I38" t="s">
        <v>263</v>
      </c>
      <c r="J38" t="s">
        <v>39</v>
      </c>
      <c r="K38" s="3">
        <v>1997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-6.6899999999999998E-3</v>
      </c>
      <c r="G39">
        <f t="shared" si="0"/>
        <v>-20412.442105752001</v>
      </c>
      <c r="H39" t="s">
        <v>265</v>
      </c>
      <c r="I39" t="s">
        <v>264</v>
      </c>
      <c r="J39" t="s">
        <v>39</v>
      </c>
      <c r="K39" s="3">
        <v>1997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-1.75E-4</v>
      </c>
      <c r="G60">
        <f t="shared" si="0"/>
        <v>-533.95775314000002</v>
      </c>
      <c r="H60" t="s">
        <v>22</v>
      </c>
      <c r="K60" s="3">
        <v>1997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-1.75E-4</v>
      </c>
      <c r="G61">
        <f t="shared" si="0"/>
        <v>-533.95775314000002</v>
      </c>
      <c r="H61" t="s">
        <v>237</v>
      </c>
      <c r="K61" s="3">
        <v>1997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-5.0500000000000002E-4</v>
      </c>
      <c r="G63">
        <f t="shared" si="0"/>
        <v>-1540.8495162040001</v>
      </c>
      <c r="H63" t="s">
        <v>16</v>
      </c>
      <c r="I63" t="s">
        <v>38</v>
      </c>
      <c r="K63" s="3">
        <v>1997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-3.8099999999999999E-4</v>
      </c>
      <c r="G78">
        <f t="shared" si="1"/>
        <v>-1162.5023082648001</v>
      </c>
      <c r="H78" t="s">
        <v>12</v>
      </c>
      <c r="K78" s="3">
        <v>1997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-3.8099999999999999E-4</v>
      </c>
      <c r="G79">
        <f t="shared" si="1"/>
        <v>-1162.5023082648001</v>
      </c>
      <c r="H79" t="s">
        <v>12</v>
      </c>
      <c r="K79" s="3">
        <v>1997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1997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-5.27E-5</v>
      </c>
      <c r="G81">
        <f t="shared" si="1"/>
        <v>-160.79756337416001</v>
      </c>
      <c r="H81" t="s">
        <v>13</v>
      </c>
      <c r="I81" t="s">
        <v>272</v>
      </c>
      <c r="J81" t="s">
        <v>66</v>
      </c>
      <c r="K81" s="3">
        <v>1997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-1.6899999999999999E-4</v>
      </c>
      <c r="G82">
        <f t="shared" si="1"/>
        <v>-515.65063017520004</v>
      </c>
      <c r="H82" t="s">
        <v>17</v>
      </c>
      <c r="K82" s="3">
        <v>1997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-4.17E-4</v>
      </c>
      <c r="G83">
        <f t="shared" si="1"/>
        <v>-1272.3450460536001</v>
      </c>
      <c r="H83" t="s">
        <v>25</v>
      </c>
      <c r="K83" s="3">
        <v>1997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-2.5099999999999998E-4</v>
      </c>
      <c r="G84">
        <f t="shared" si="1"/>
        <v>-765.84797736079997</v>
      </c>
      <c r="H84" t="s">
        <v>24</v>
      </c>
      <c r="I84" t="s">
        <v>280</v>
      </c>
      <c r="J84" t="s">
        <v>47</v>
      </c>
      <c r="K84" s="3">
        <v>1997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-3.5099999999999999E-2</v>
      </c>
      <c r="G96">
        <f t="shared" si="1"/>
        <v>-107096.66934408</v>
      </c>
      <c r="H96" t="s">
        <v>29</v>
      </c>
      <c r="I96" t="s">
        <v>250</v>
      </c>
      <c r="J96" t="s">
        <v>253</v>
      </c>
      <c r="K96" s="3">
        <v>1997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-1.95E-2</v>
      </c>
      <c r="G97">
        <f t="shared" si="1"/>
        <v>-59498.149635600006</v>
      </c>
      <c r="H97" t="s">
        <v>30</v>
      </c>
      <c r="I97" t="s">
        <v>251</v>
      </c>
      <c r="J97" t="s">
        <v>253</v>
      </c>
      <c r="K97" s="3">
        <v>1997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-9.1800000000000007E-3</v>
      </c>
      <c r="G98">
        <f t="shared" si="1"/>
        <v>-28009.898136144002</v>
      </c>
      <c r="H98" t="s">
        <v>31</v>
      </c>
      <c r="I98" t="s">
        <v>252</v>
      </c>
      <c r="J98" t="s">
        <v>253</v>
      </c>
      <c r="K98" s="3">
        <v>1997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-6.8799999999999998E-3</v>
      </c>
      <c r="G102">
        <f t="shared" si="1"/>
        <v>-20992.167666304002</v>
      </c>
      <c r="H102" t="s">
        <v>242</v>
      </c>
      <c r="I102" t="s">
        <v>257</v>
      </c>
      <c r="J102" t="s">
        <v>34</v>
      </c>
      <c r="K102" s="3">
        <v>1997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-1.7500000000000002E-2</v>
      </c>
      <c r="G104">
        <f t="shared" si="1"/>
        <v>-53395.775314000006</v>
      </c>
      <c r="H104" t="s">
        <v>239</v>
      </c>
      <c r="I104" t="s">
        <v>249</v>
      </c>
      <c r="J104" t="s">
        <v>253</v>
      </c>
      <c r="K104" s="3">
        <v>1997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-1.75E-3</v>
      </c>
      <c r="G105">
        <f t="shared" si="1"/>
        <v>-5339.5775314000002</v>
      </c>
      <c r="H105" t="s">
        <v>239</v>
      </c>
      <c r="I105" t="s">
        <v>249</v>
      </c>
      <c r="J105" t="s">
        <v>253</v>
      </c>
      <c r="K105" s="3">
        <v>1997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-1.01E-3</v>
      </c>
      <c r="G106">
        <f t="shared" si="1"/>
        <v>-3081.6990324080002</v>
      </c>
      <c r="H106" t="s">
        <v>18</v>
      </c>
      <c r="K106" s="3">
        <v>1997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-8.1999999999999998E-4</v>
      </c>
      <c r="G107">
        <f t="shared" si="1"/>
        <v>-2501.9734718560003</v>
      </c>
      <c r="H107" t="s">
        <v>20</v>
      </c>
      <c r="I107" t="s">
        <v>262</v>
      </c>
      <c r="J107" t="s">
        <v>39</v>
      </c>
      <c r="K107" s="3">
        <v>1997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-5.4699999999999996E-4</v>
      </c>
      <c r="G108">
        <f t="shared" si="1"/>
        <v>-1668.9993769575999</v>
      </c>
      <c r="H108" t="s">
        <v>20</v>
      </c>
      <c r="I108" t="s">
        <v>262</v>
      </c>
      <c r="J108" t="s">
        <v>39</v>
      </c>
      <c r="K108" s="3">
        <v>1997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-6.8799999999999998E-3</v>
      </c>
      <c r="G110">
        <f t="shared" si="1"/>
        <v>-20992.167666304002</v>
      </c>
      <c r="H110" t="s">
        <v>242</v>
      </c>
      <c r="I110" t="s">
        <v>258</v>
      </c>
      <c r="J110" t="s">
        <v>34</v>
      </c>
      <c r="K110" s="3">
        <v>1997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-6.8799999999999998E-3</v>
      </c>
      <c r="G111">
        <f t="shared" si="1"/>
        <v>-20992.167666304002</v>
      </c>
      <c r="H111" t="s">
        <v>242</v>
      </c>
      <c r="I111" t="s">
        <v>259</v>
      </c>
      <c r="J111" t="s">
        <v>34</v>
      </c>
      <c r="K111" s="3">
        <v>1997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-6.3100000000000005E-4</v>
      </c>
      <c r="G113">
        <f t="shared" si="1"/>
        <v>-1925.2990984648002</v>
      </c>
      <c r="H113" t="s">
        <v>21</v>
      </c>
      <c r="I113" t="s">
        <v>268</v>
      </c>
      <c r="K113" s="3">
        <v>1997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-8.6400000000000001E-3</v>
      </c>
      <c r="G117">
        <f t="shared" si="1"/>
        <v>-26362.257069312003</v>
      </c>
      <c r="H117" t="s">
        <v>254</v>
      </c>
      <c r="I117" t="s">
        <v>248</v>
      </c>
      <c r="J117" t="s">
        <v>34</v>
      </c>
      <c r="K117" s="3">
        <v>1997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-1.5399999999999999E-3</v>
      </c>
      <c r="G127">
        <f t="shared" si="1"/>
        <v>-4698.8282276319997</v>
      </c>
      <c r="H127" t="s">
        <v>11</v>
      </c>
      <c r="I127" t="s">
        <v>269</v>
      </c>
      <c r="J127" t="s">
        <v>34</v>
      </c>
      <c r="K127" s="3">
        <v>1997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-1.5399999999999999E-3</v>
      </c>
      <c r="G128">
        <f t="shared" si="1"/>
        <v>-4698.8282276319997</v>
      </c>
      <c r="H128" t="s">
        <v>11</v>
      </c>
      <c r="I128" t="s">
        <v>270</v>
      </c>
      <c r="J128" t="s">
        <v>34</v>
      </c>
      <c r="K128" s="3">
        <v>1997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-2.3800000000000001E-4</v>
      </c>
      <c r="G129">
        <f t="shared" si="1"/>
        <v>-726.18254427040006</v>
      </c>
      <c r="H129" t="s">
        <v>32</v>
      </c>
      <c r="I129" t="s">
        <v>33</v>
      </c>
      <c r="J129" t="s">
        <v>34</v>
      </c>
      <c r="K129" s="3">
        <v>1997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-6.7999999999999996E-3</v>
      </c>
      <c r="G130">
        <f t="shared" si="1"/>
        <v>-20748.072693440001</v>
      </c>
      <c r="H130" t="s">
        <v>242</v>
      </c>
      <c r="I130" t="s">
        <v>261</v>
      </c>
      <c r="J130" t="s">
        <v>34</v>
      </c>
      <c r="K130" s="3">
        <v>1997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-6.8799999999999998E-3</v>
      </c>
      <c r="G131">
        <f t="shared" ref="G131:G194" si="2">F131*3051187.1608</f>
        <v>-20992.167666304002</v>
      </c>
      <c r="H131" t="s">
        <v>242</v>
      </c>
      <c r="I131" t="s">
        <v>260</v>
      </c>
      <c r="J131" t="s">
        <v>34</v>
      </c>
      <c r="K131" s="3">
        <v>1997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-3.2000000000000002E-3</v>
      </c>
      <c r="G132">
        <f t="shared" si="2"/>
        <v>-9763.7989145600004</v>
      </c>
      <c r="H132" t="s">
        <v>10</v>
      </c>
      <c r="I132" t="s">
        <v>269</v>
      </c>
      <c r="K132" s="3">
        <v>1997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-3.2000000000000002E-3</v>
      </c>
      <c r="G133">
        <f t="shared" si="2"/>
        <v>-9763.7989145600004</v>
      </c>
      <c r="H133" t="s">
        <v>10</v>
      </c>
      <c r="I133" t="s">
        <v>270</v>
      </c>
      <c r="K133" s="3">
        <v>1997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-8.6400000000000001E-3</v>
      </c>
      <c r="G134">
        <f t="shared" si="2"/>
        <v>-26362.257069312003</v>
      </c>
      <c r="H134" t="s">
        <v>254</v>
      </c>
      <c r="I134" t="s">
        <v>247</v>
      </c>
      <c r="J134" t="s">
        <v>34</v>
      </c>
      <c r="K134" s="3">
        <v>1997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1997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-3.21E-4</v>
      </c>
      <c r="G138">
        <f t="shared" si="2"/>
        <v>-979.43107861680005</v>
      </c>
      <c r="H138" t="s">
        <v>238</v>
      </c>
      <c r="I138" t="s">
        <v>274</v>
      </c>
      <c r="J138" t="s">
        <v>34</v>
      </c>
      <c r="K138" s="3">
        <v>1997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-1.66E-4</v>
      </c>
      <c r="G173">
        <f t="shared" si="2"/>
        <v>-506.49706869280004</v>
      </c>
      <c r="H173" t="s">
        <v>23</v>
      </c>
      <c r="I173" t="s">
        <v>275</v>
      </c>
      <c r="J173" t="s">
        <v>66</v>
      </c>
      <c r="K173" s="3">
        <v>1997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-2.5000000000000001E-4</v>
      </c>
      <c r="G174">
        <f t="shared" si="2"/>
        <v>-762.79679020000003</v>
      </c>
      <c r="H174" t="s">
        <v>23</v>
      </c>
      <c r="I174" t="s">
        <v>276</v>
      </c>
      <c r="J174" t="s">
        <v>66</v>
      </c>
      <c r="K174" s="3">
        <v>1997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1997</v>
      </c>
    </row>
  </sheetData>
  <phoneticPr fontId="0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-2.3999999999999998E-3</v>
      </c>
      <c r="G35">
        <f t="shared" si="0"/>
        <v>-7322.8491859199994</v>
      </c>
      <c r="H35" t="s">
        <v>26</v>
      </c>
      <c r="I35" t="s">
        <v>277</v>
      </c>
      <c r="J35" t="s">
        <v>279</v>
      </c>
      <c r="K35" s="3">
        <v>1997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-1.3600000000000001E-3</v>
      </c>
      <c r="G36">
        <f t="shared" si="0"/>
        <v>-4149.6145386880007</v>
      </c>
      <c r="H36" t="s">
        <v>26</v>
      </c>
      <c r="I36" t="s">
        <v>278</v>
      </c>
      <c r="J36" t="s">
        <v>279</v>
      </c>
      <c r="K36" s="3">
        <v>1997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-1.67E-3</v>
      </c>
      <c r="G38">
        <f t="shared" si="0"/>
        <v>-5095.4825585360004</v>
      </c>
      <c r="H38" t="s">
        <v>265</v>
      </c>
      <c r="I38" t="s">
        <v>263</v>
      </c>
      <c r="J38" t="s">
        <v>39</v>
      </c>
      <c r="K38" s="3">
        <v>1997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-6.6899999999999998E-3</v>
      </c>
      <c r="G39">
        <f t="shared" si="0"/>
        <v>-20412.442105752001</v>
      </c>
      <c r="H39" t="s">
        <v>265</v>
      </c>
      <c r="I39" t="s">
        <v>264</v>
      </c>
      <c r="J39" t="s">
        <v>39</v>
      </c>
      <c r="K39" s="3">
        <v>1997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-1.75E-4</v>
      </c>
      <c r="G60">
        <f t="shared" si="0"/>
        <v>-533.95775314000002</v>
      </c>
      <c r="H60" t="s">
        <v>22</v>
      </c>
      <c r="K60" s="3">
        <v>1997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-1.75E-4</v>
      </c>
      <c r="G61">
        <f t="shared" si="0"/>
        <v>-533.95775314000002</v>
      </c>
      <c r="H61" t="s">
        <v>237</v>
      </c>
      <c r="K61" s="3">
        <v>1997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-5.0500000000000002E-4</v>
      </c>
      <c r="G63">
        <f t="shared" si="0"/>
        <v>-1540.8495162040001</v>
      </c>
      <c r="H63" t="s">
        <v>16</v>
      </c>
      <c r="I63" t="s">
        <v>38</v>
      </c>
      <c r="K63" s="3">
        <v>1997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-3.8099999999999999E-4</v>
      </c>
      <c r="G78">
        <f t="shared" si="1"/>
        <v>-1162.5023082648001</v>
      </c>
      <c r="H78" t="s">
        <v>12</v>
      </c>
      <c r="K78" s="3">
        <v>1997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-3.8099999999999999E-4</v>
      </c>
      <c r="G79">
        <f t="shared" si="1"/>
        <v>-1162.5023082648001</v>
      </c>
      <c r="H79" t="s">
        <v>12</v>
      </c>
      <c r="K79" s="3">
        <v>1997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1997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-5.27E-5</v>
      </c>
      <c r="G81">
        <f t="shared" si="1"/>
        <v>-160.79756337416001</v>
      </c>
      <c r="H81" t="s">
        <v>13</v>
      </c>
      <c r="I81" t="s">
        <v>272</v>
      </c>
      <c r="J81" t="s">
        <v>66</v>
      </c>
      <c r="K81" s="3">
        <v>1997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-1.6899999999999999E-4</v>
      </c>
      <c r="G82">
        <f t="shared" si="1"/>
        <v>-515.65063017520004</v>
      </c>
      <c r="H82" t="s">
        <v>17</v>
      </c>
      <c r="K82" s="3">
        <v>1997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-4.17E-4</v>
      </c>
      <c r="G83">
        <f t="shared" si="1"/>
        <v>-1272.3450460536001</v>
      </c>
      <c r="H83" t="s">
        <v>25</v>
      </c>
      <c r="K83" s="3">
        <v>1997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-2.5099999999999998E-4</v>
      </c>
      <c r="G84">
        <f t="shared" si="1"/>
        <v>-765.84797736079997</v>
      </c>
      <c r="H84" t="s">
        <v>24</v>
      </c>
      <c r="I84" t="s">
        <v>280</v>
      </c>
      <c r="J84" t="s">
        <v>47</v>
      </c>
      <c r="K84" s="3">
        <v>1997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-3.5099999999999999E-2</v>
      </c>
      <c r="G96">
        <f t="shared" si="1"/>
        <v>-107096.66934408</v>
      </c>
      <c r="H96" t="s">
        <v>29</v>
      </c>
      <c r="I96" t="s">
        <v>250</v>
      </c>
      <c r="J96" t="s">
        <v>253</v>
      </c>
      <c r="K96" s="3">
        <v>1997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-1.95E-2</v>
      </c>
      <c r="G97">
        <f t="shared" si="1"/>
        <v>-59498.149635600006</v>
      </c>
      <c r="H97" t="s">
        <v>30</v>
      </c>
      <c r="I97" t="s">
        <v>251</v>
      </c>
      <c r="J97" t="s">
        <v>253</v>
      </c>
      <c r="K97" s="3">
        <v>1997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-9.1800000000000007E-3</v>
      </c>
      <c r="G98">
        <f t="shared" si="1"/>
        <v>-28009.898136144002</v>
      </c>
      <c r="H98" t="s">
        <v>31</v>
      </c>
      <c r="I98" t="s">
        <v>252</v>
      </c>
      <c r="J98" t="s">
        <v>253</v>
      </c>
      <c r="K98" s="3">
        <v>1997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-6.8799999999999998E-3</v>
      </c>
      <c r="G102">
        <f t="shared" si="1"/>
        <v>-20992.167666304002</v>
      </c>
      <c r="H102" t="s">
        <v>242</v>
      </c>
      <c r="I102" t="s">
        <v>257</v>
      </c>
      <c r="J102" t="s">
        <v>34</v>
      </c>
      <c r="K102" s="3">
        <v>1997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-1.7500000000000002E-2</v>
      </c>
      <c r="G104">
        <f t="shared" si="1"/>
        <v>-53395.775314000006</v>
      </c>
      <c r="H104" t="s">
        <v>239</v>
      </c>
      <c r="I104" t="s">
        <v>249</v>
      </c>
      <c r="J104" t="s">
        <v>253</v>
      </c>
      <c r="K104" s="3">
        <v>1997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-1.75E-3</v>
      </c>
      <c r="G105">
        <f t="shared" si="1"/>
        <v>-5339.5775314000002</v>
      </c>
      <c r="H105" t="s">
        <v>239</v>
      </c>
      <c r="I105" t="s">
        <v>249</v>
      </c>
      <c r="J105" t="s">
        <v>253</v>
      </c>
      <c r="K105" s="3">
        <v>1997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-1.01E-3</v>
      </c>
      <c r="G106">
        <f t="shared" si="1"/>
        <v>-3081.6990324080002</v>
      </c>
      <c r="H106" t="s">
        <v>18</v>
      </c>
      <c r="K106" s="3">
        <v>1997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-8.1999999999999998E-4</v>
      </c>
      <c r="G107">
        <f t="shared" si="1"/>
        <v>-2501.9734718560003</v>
      </c>
      <c r="H107" t="s">
        <v>20</v>
      </c>
      <c r="I107" t="s">
        <v>262</v>
      </c>
      <c r="J107" t="s">
        <v>39</v>
      </c>
      <c r="K107" s="3">
        <v>1997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-5.4699999999999996E-4</v>
      </c>
      <c r="G108">
        <f t="shared" si="1"/>
        <v>-1668.9993769575999</v>
      </c>
      <c r="H108" t="s">
        <v>20</v>
      </c>
      <c r="I108" t="s">
        <v>262</v>
      </c>
      <c r="J108" t="s">
        <v>39</v>
      </c>
      <c r="K108" s="3">
        <v>1997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-6.8799999999999998E-3</v>
      </c>
      <c r="G110">
        <f t="shared" si="1"/>
        <v>-20992.167666304002</v>
      </c>
      <c r="H110" t="s">
        <v>242</v>
      </c>
      <c r="I110" t="s">
        <v>258</v>
      </c>
      <c r="J110" t="s">
        <v>34</v>
      </c>
      <c r="K110" s="3">
        <v>1997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-6.8799999999999998E-3</v>
      </c>
      <c r="G111">
        <f t="shared" si="1"/>
        <v>-20992.167666304002</v>
      </c>
      <c r="H111" t="s">
        <v>242</v>
      </c>
      <c r="I111" t="s">
        <v>259</v>
      </c>
      <c r="J111" t="s">
        <v>34</v>
      </c>
      <c r="K111" s="3">
        <v>1997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-6.3100000000000005E-4</v>
      </c>
      <c r="G113">
        <f t="shared" si="1"/>
        <v>-1925.2990984648002</v>
      </c>
      <c r="H113" t="s">
        <v>21</v>
      </c>
      <c r="I113" t="s">
        <v>268</v>
      </c>
      <c r="K113" s="3">
        <v>1997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-8.6400000000000001E-3</v>
      </c>
      <c r="G117">
        <f t="shared" si="1"/>
        <v>-26362.257069312003</v>
      </c>
      <c r="H117" t="s">
        <v>254</v>
      </c>
      <c r="I117" t="s">
        <v>248</v>
      </c>
      <c r="J117" t="s">
        <v>34</v>
      </c>
      <c r="K117" s="3">
        <v>1997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-1.5399999999999999E-3</v>
      </c>
      <c r="G127">
        <f t="shared" si="1"/>
        <v>-4698.8282276319997</v>
      </c>
      <c r="H127" t="s">
        <v>11</v>
      </c>
      <c r="I127" t="s">
        <v>269</v>
      </c>
      <c r="J127" t="s">
        <v>34</v>
      </c>
      <c r="K127" s="3">
        <v>1997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-1.5399999999999999E-3</v>
      </c>
      <c r="G128">
        <f t="shared" si="1"/>
        <v>-4698.8282276319997</v>
      </c>
      <c r="H128" t="s">
        <v>11</v>
      </c>
      <c r="I128" t="s">
        <v>270</v>
      </c>
      <c r="J128" t="s">
        <v>34</v>
      </c>
      <c r="K128" s="3">
        <v>1997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-2.3800000000000001E-4</v>
      </c>
      <c r="G129">
        <f t="shared" si="1"/>
        <v>-726.18254427040006</v>
      </c>
      <c r="H129" t="s">
        <v>32</v>
      </c>
      <c r="I129" t="s">
        <v>33</v>
      </c>
      <c r="J129" t="s">
        <v>34</v>
      </c>
      <c r="K129" s="3">
        <v>1997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-6.7999999999999996E-3</v>
      </c>
      <c r="G130">
        <f t="shared" si="1"/>
        <v>-20748.072693440001</v>
      </c>
      <c r="H130" t="s">
        <v>242</v>
      </c>
      <c r="I130" t="s">
        <v>261</v>
      </c>
      <c r="J130" t="s">
        <v>34</v>
      </c>
      <c r="K130" s="3">
        <v>1997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-6.8799999999999998E-3</v>
      </c>
      <c r="G131">
        <f t="shared" ref="G131:G194" si="2">F131*3051187.1608</f>
        <v>-20992.167666304002</v>
      </c>
      <c r="H131" t="s">
        <v>242</v>
      </c>
      <c r="I131" t="s">
        <v>260</v>
      </c>
      <c r="J131" t="s">
        <v>34</v>
      </c>
      <c r="K131" s="3">
        <v>1997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-3.2000000000000002E-3</v>
      </c>
      <c r="G132">
        <f t="shared" si="2"/>
        <v>-9763.7989145600004</v>
      </c>
      <c r="H132" t="s">
        <v>10</v>
      </c>
      <c r="I132" t="s">
        <v>269</v>
      </c>
      <c r="K132" s="3">
        <v>1997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-3.2000000000000002E-3</v>
      </c>
      <c r="G133">
        <f t="shared" si="2"/>
        <v>-9763.7989145600004</v>
      </c>
      <c r="H133" t="s">
        <v>10</v>
      </c>
      <c r="I133" t="s">
        <v>270</v>
      </c>
      <c r="K133" s="3">
        <v>1997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-8.6400000000000001E-3</v>
      </c>
      <c r="G134">
        <f t="shared" si="2"/>
        <v>-26362.257069312003</v>
      </c>
      <c r="H134" t="s">
        <v>254</v>
      </c>
      <c r="I134" t="s">
        <v>247</v>
      </c>
      <c r="J134" t="s">
        <v>34</v>
      </c>
      <c r="K134" s="3">
        <v>1997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-4.7599999999999998E-5</v>
      </c>
      <c r="G135">
        <f t="shared" si="2"/>
        <v>-145.23650885408</v>
      </c>
      <c r="H135" t="s">
        <v>244</v>
      </c>
      <c r="I135" t="s">
        <v>245</v>
      </c>
      <c r="K135" s="3">
        <v>1997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1997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-3.21E-4</v>
      </c>
      <c r="G138">
        <f t="shared" si="2"/>
        <v>-979.43107861680005</v>
      </c>
      <c r="H138" t="s">
        <v>238</v>
      </c>
      <c r="I138" t="s">
        <v>274</v>
      </c>
      <c r="J138" t="s">
        <v>34</v>
      </c>
      <c r="K138" s="3">
        <v>1997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-1.66E-4</v>
      </c>
      <c r="G173">
        <f t="shared" si="2"/>
        <v>-506.49706869280004</v>
      </c>
      <c r="H173" t="s">
        <v>23</v>
      </c>
      <c r="I173" t="s">
        <v>275</v>
      </c>
      <c r="J173" t="s">
        <v>66</v>
      </c>
      <c r="K173" s="3">
        <v>1997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-2.5000000000000001E-4</v>
      </c>
      <c r="G174">
        <f t="shared" si="2"/>
        <v>-762.79679020000003</v>
      </c>
      <c r="H174" t="s">
        <v>23</v>
      </c>
      <c r="I174" t="s">
        <v>276</v>
      </c>
      <c r="J174" t="s">
        <v>66</v>
      </c>
      <c r="K174" s="3">
        <v>1997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1997</v>
      </c>
    </row>
  </sheetData>
  <phoneticPr fontId="0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-1.9E-3</v>
      </c>
      <c r="G38">
        <f t="shared" si="0"/>
        <v>-5797.2556055200002</v>
      </c>
      <c r="H38" t="s">
        <v>265</v>
      </c>
      <c r="I38" t="s">
        <v>263</v>
      </c>
      <c r="J38" t="s">
        <v>39</v>
      </c>
      <c r="K38" s="3">
        <v>1971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-7.5979999999999997E-3</v>
      </c>
      <c r="G39">
        <f t="shared" si="0"/>
        <v>-23182.920047758402</v>
      </c>
      <c r="H39" t="s">
        <v>265</v>
      </c>
      <c r="I39" t="s">
        <v>264</v>
      </c>
      <c r="J39" t="s">
        <v>39</v>
      </c>
      <c r="K39" s="3">
        <v>1971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-5.2300000000000003E-4</v>
      </c>
      <c r="G55">
        <f t="shared" si="0"/>
        <v>-1595.7708850984002</v>
      </c>
      <c r="H55" t="s">
        <v>19</v>
      </c>
      <c r="K55" s="3">
        <v>1971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 s="3">
        <v>1971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-2.2000000000000001E-4</v>
      </c>
      <c r="G78">
        <f t="shared" si="1"/>
        <v>-671.2611753760001</v>
      </c>
      <c r="H78" t="s">
        <v>12</v>
      </c>
      <c r="K78" s="3">
        <v>1971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-2.2000000000000001E-4</v>
      </c>
      <c r="G79">
        <f t="shared" si="1"/>
        <v>-671.2611753760001</v>
      </c>
      <c r="H79" t="s">
        <v>12</v>
      </c>
      <c r="K79" s="3">
        <v>1971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-5.8699999999999996E-4</v>
      </c>
      <c r="G106">
        <f t="shared" si="1"/>
        <v>-1791.0468633896</v>
      </c>
      <c r="H106" t="s">
        <v>18</v>
      </c>
      <c r="K106" s="3">
        <v>1971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1971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-1.0900000000000001E-4</v>
      </c>
      <c r="G127">
        <f t="shared" si="1"/>
        <v>-332.57940052720005</v>
      </c>
      <c r="H127" t="s">
        <v>11</v>
      </c>
      <c r="I127" t="s">
        <v>269</v>
      </c>
      <c r="J127" t="s">
        <v>34</v>
      </c>
      <c r="K127" s="3">
        <v>1971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-1.0900000000000001E-4</v>
      </c>
      <c r="G128">
        <f t="shared" si="1"/>
        <v>-332.57940052720005</v>
      </c>
      <c r="H128" t="s">
        <v>11</v>
      </c>
      <c r="I128" t="s">
        <v>270</v>
      </c>
      <c r="J128" t="s">
        <v>34</v>
      </c>
      <c r="K128" s="3">
        <v>1971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-4.3709999999999999E-3</v>
      </c>
      <c r="G136">
        <f t="shared" si="2"/>
        <v>-13336.739079856801</v>
      </c>
      <c r="H136" t="s">
        <v>242</v>
      </c>
      <c r="I136" t="s">
        <v>256</v>
      </c>
      <c r="J136" t="s">
        <v>34</v>
      </c>
      <c r="K136" s="3">
        <v>1971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1971</v>
      </c>
    </row>
  </sheetData>
  <phoneticPr fontId="0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1998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1998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1998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1998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1998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1998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1998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1998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1998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1998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1998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1998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1998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1998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1998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1998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1998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1998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1998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1998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1998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1998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1998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1998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1998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1998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1998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1998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1998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1998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1998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1998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1998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-3.0899999999999999E-3</v>
      </c>
      <c r="G35">
        <f t="shared" si="0"/>
        <v>-9428.1683268720008</v>
      </c>
      <c r="H35" t="s">
        <v>26</v>
      </c>
      <c r="I35" t="s">
        <v>277</v>
      </c>
      <c r="J35" t="s">
        <v>279</v>
      </c>
      <c r="K35" s="3">
        <v>1998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-1.97E-3</v>
      </c>
      <c r="G36">
        <f t="shared" si="0"/>
        <v>-6010.8387067760004</v>
      </c>
      <c r="H36" t="s">
        <v>26</v>
      </c>
      <c r="I36" t="s">
        <v>278</v>
      </c>
      <c r="J36" t="s">
        <v>279</v>
      </c>
      <c r="K36" s="3">
        <v>1998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1998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-1.75E-3</v>
      </c>
      <c r="G38">
        <f t="shared" si="0"/>
        <v>-5339.5775314000002</v>
      </c>
      <c r="H38" t="s">
        <v>265</v>
      </c>
      <c r="I38" t="s">
        <v>263</v>
      </c>
      <c r="J38" t="s">
        <v>39</v>
      </c>
      <c r="K38" s="3">
        <v>1998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-7.0299999999999998E-3</v>
      </c>
      <c r="G39">
        <f t="shared" si="0"/>
        <v>-21449.845740424</v>
      </c>
      <c r="H39" t="s">
        <v>265</v>
      </c>
      <c r="I39" t="s">
        <v>264</v>
      </c>
      <c r="J39" t="s">
        <v>39</v>
      </c>
      <c r="K39" s="3">
        <v>1998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1998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1998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1998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1998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1998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1998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1998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1998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1998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1998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1998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1998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1998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1998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1998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1998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1998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1998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1998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1998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-1.84E-4</v>
      </c>
      <c r="G60">
        <f t="shared" si="0"/>
        <v>-561.41843758720006</v>
      </c>
      <c r="H60" t="s">
        <v>22</v>
      </c>
      <c r="K60" s="3">
        <v>1998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-1.84E-4</v>
      </c>
      <c r="G61">
        <f t="shared" si="0"/>
        <v>-561.41843758720006</v>
      </c>
      <c r="H61" t="s">
        <v>237</v>
      </c>
      <c r="K61" s="3">
        <v>1998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1998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-5.2999999999999998E-4</v>
      </c>
      <c r="G63">
        <f t="shared" si="0"/>
        <v>-1617.1291952240001</v>
      </c>
      <c r="H63" t="s">
        <v>16</v>
      </c>
      <c r="I63" t="s">
        <v>38</v>
      </c>
      <c r="K63" s="3">
        <v>1998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1998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1998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1998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1998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1998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1998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1998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1998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1998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1998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1998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1998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1998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1998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-3.97E-4</v>
      </c>
      <c r="G78">
        <f t="shared" si="1"/>
        <v>-1211.3213028376001</v>
      </c>
      <c r="H78" t="s">
        <v>12</v>
      </c>
      <c r="K78" s="3">
        <v>1998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-3.97E-4</v>
      </c>
      <c r="G79">
        <f t="shared" si="1"/>
        <v>-1211.3213028376001</v>
      </c>
      <c r="H79" t="s">
        <v>12</v>
      </c>
      <c r="K79" s="3">
        <v>1998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1998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-5.27E-5</v>
      </c>
      <c r="G81">
        <f t="shared" si="1"/>
        <v>-160.79756337416001</v>
      </c>
      <c r="H81" t="s">
        <v>13</v>
      </c>
      <c r="I81" t="s">
        <v>272</v>
      </c>
      <c r="J81" t="s">
        <v>66</v>
      </c>
      <c r="K81" s="3">
        <v>1998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-1.7699999999999999E-4</v>
      </c>
      <c r="G82">
        <f t="shared" si="1"/>
        <v>-540.06012746160002</v>
      </c>
      <c r="H82" t="s">
        <v>17</v>
      </c>
      <c r="K82" s="3">
        <v>1998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-4.3800000000000002E-4</v>
      </c>
      <c r="G83">
        <f t="shared" si="1"/>
        <v>-1336.4199764304001</v>
      </c>
      <c r="H83" t="s">
        <v>25</v>
      </c>
      <c r="K83" s="3">
        <v>1998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-2.6400000000000002E-4</v>
      </c>
      <c r="G84">
        <f t="shared" si="1"/>
        <v>-805.51341045120012</v>
      </c>
      <c r="H84" t="s">
        <v>24</v>
      </c>
      <c r="I84" t="s">
        <v>280</v>
      </c>
      <c r="J84" t="s">
        <v>47</v>
      </c>
      <c r="K84" s="3">
        <v>1998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1998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1998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1998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1998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1998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1998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1998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1998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1998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1998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1998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-3.5099999999999999E-2</v>
      </c>
      <c r="G96">
        <f t="shared" si="1"/>
        <v>-107096.66934408</v>
      </c>
      <c r="H96" t="s">
        <v>29</v>
      </c>
      <c r="I96" t="s">
        <v>250</v>
      </c>
      <c r="J96" t="s">
        <v>253</v>
      </c>
      <c r="K96" s="3">
        <v>1998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-1.95E-2</v>
      </c>
      <c r="G97">
        <f t="shared" si="1"/>
        <v>-59498.149635600006</v>
      </c>
      <c r="H97" t="s">
        <v>30</v>
      </c>
      <c r="I97" t="s">
        <v>251</v>
      </c>
      <c r="J97" t="s">
        <v>253</v>
      </c>
      <c r="K97" s="3">
        <v>1998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-1.5800000000000002E-2</v>
      </c>
      <c r="G98">
        <f t="shared" si="1"/>
        <v>-48208.757140640009</v>
      </c>
      <c r="H98" t="s">
        <v>31</v>
      </c>
      <c r="I98" t="s">
        <v>252</v>
      </c>
      <c r="J98" t="s">
        <v>253</v>
      </c>
      <c r="K98" s="3">
        <v>1998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1998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1998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1998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-6.9899999999999997E-3</v>
      </c>
      <c r="G102">
        <f t="shared" si="1"/>
        <v>-21327.798253992001</v>
      </c>
      <c r="H102" t="s">
        <v>242</v>
      </c>
      <c r="I102" t="s">
        <v>257</v>
      </c>
      <c r="J102" t="s">
        <v>34</v>
      </c>
      <c r="K102" s="3">
        <v>1998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1998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-1.7500000000000002E-2</v>
      </c>
      <c r="G104">
        <f t="shared" si="1"/>
        <v>-53395.775314000006</v>
      </c>
      <c r="H104" t="s">
        <v>239</v>
      </c>
      <c r="I104" t="s">
        <v>249</v>
      </c>
      <c r="J104" t="s">
        <v>253</v>
      </c>
      <c r="K104" s="3">
        <v>1998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-1.75E-3</v>
      </c>
      <c r="G105">
        <f t="shared" si="1"/>
        <v>-5339.5775314000002</v>
      </c>
      <c r="H105" t="s">
        <v>239</v>
      </c>
      <c r="I105" t="s">
        <v>249</v>
      </c>
      <c r="J105" t="s">
        <v>253</v>
      </c>
      <c r="K105" s="3">
        <v>1998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-1.06E-3</v>
      </c>
      <c r="G106">
        <f t="shared" si="1"/>
        <v>-3234.2583904480002</v>
      </c>
      <c r="H106" t="s">
        <v>18</v>
      </c>
      <c r="K106" s="3">
        <v>1998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-8.61E-4</v>
      </c>
      <c r="G107">
        <f t="shared" si="1"/>
        <v>-2627.0721454488003</v>
      </c>
      <c r="H107" t="s">
        <v>20</v>
      </c>
      <c r="I107" t="s">
        <v>262</v>
      </c>
      <c r="J107" t="s">
        <v>39</v>
      </c>
      <c r="K107" s="3">
        <v>1998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-5.7399999999999997E-4</v>
      </c>
      <c r="G108">
        <f t="shared" si="1"/>
        <v>-1751.3814302992</v>
      </c>
      <c r="H108" t="s">
        <v>20</v>
      </c>
      <c r="I108" t="s">
        <v>262</v>
      </c>
      <c r="J108" t="s">
        <v>39</v>
      </c>
      <c r="K108" s="3">
        <v>1998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1998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-6.9899999999999997E-3</v>
      </c>
      <c r="G110">
        <f t="shared" si="1"/>
        <v>-21327.798253992001</v>
      </c>
      <c r="H110" t="s">
        <v>242</v>
      </c>
      <c r="I110" t="s">
        <v>258</v>
      </c>
      <c r="J110" t="s">
        <v>34</v>
      </c>
      <c r="K110" s="3">
        <v>1998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-6.9899999999999997E-3</v>
      </c>
      <c r="G111">
        <f t="shared" si="1"/>
        <v>-21327.798253992001</v>
      </c>
      <c r="H111" t="s">
        <v>242</v>
      </c>
      <c r="I111" t="s">
        <v>259</v>
      </c>
      <c r="J111" t="s">
        <v>34</v>
      </c>
      <c r="K111" s="3">
        <v>1998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1998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-6.8199999999999999E-4</v>
      </c>
      <c r="G113">
        <f t="shared" si="1"/>
        <v>-2080.9096436656</v>
      </c>
      <c r="H113" t="s">
        <v>21</v>
      </c>
      <c r="I113" t="s">
        <v>268</v>
      </c>
      <c r="K113" s="3">
        <v>1998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1998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1998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1998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-8.8000000000000005E-3</v>
      </c>
      <c r="G117">
        <f t="shared" si="1"/>
        <v>-26850.447015040005</v>
      </c>
      <c r="H117" t="s">
        <v>254</v>
      </c>
      <c r="I117" t="s">
        <v>248</v>
      </c>
      <c r="J117" t="s">
        <v>34</v>
      </c>
      <c r="K117" s="3">
        <v>1998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1998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1998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1998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1998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1998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1998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1998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1998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1998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-1.6199999999999999E-3</v>
      </c>
      <c r="G127">
        <f t="shared" si="1"/>
        <v>-4942.9232004960004</v>
      </c>
      <c r="H127" t="s">
        <v>11</v>
      </c>
      <c r="I127" t="s">
        <v>269</v>
      </c>
      <c r="J127" t="s">
        <v>34</v>
      </c>
      <c r="K127" s="3">
        <v>1998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-1.6199999999999999E-3</v>
      </c>
      <c r="G128">
        <f t="shared" si="1"/>
        <v>-4942.9232004960004</v>
      </c>
      <c r="H128" t="s">
        <v>11</v>
      </c>
      <c r="I128" t="s">
        <v>270</v>
      </c>
      <c r="J128" t="s">
        <v>34</v>
      </c>
      <c r="K128" s="3">
        <v>1998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-2.2000000000000001E-4</v>
      </c>
      <c r="G129">
        <f t="shared" si="1"/>
        <v>-671.2611753760001</v>
      </c>
      <c r="H129" t="s">
        <v>32</v>
      </c>
      <c r="I129" t="s">
        <v>33</v>
      </c>
      <c r="J129" t="s">
        <v>34</v>
      </c>
      <c r="K129" s="3">
        <v>1998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-6.9800000000000001E-3</v>
      </c>
      <c r="G130">
        <f t="shared" si="1"/>
        <v>-21297.286382384002</v>
      </c>
      <c r="H130" t="s">
        <v>242</v>
      </c>
      <c r="I130" t="s">
        <v>261</v>
      </c>
      <c r="J130" t="s">
        <v>34</v>
      </c>
      <c r="K130" s="3">
        <v>1998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-6.9899999999999997E-3</v>
      </c>
      <c r="G131">
        <f t="shared" ref="G131:G194" si="2">F131*3051187.1608</f>
        <v>-21327.798253992001</v>
      </c>
      <c r="H131" t="s">
        <v>242</v>
      </c>
      <c r="I131" t="s">
        <v>260</v>
      </c>
      <c r="J131" t="s">
        <v>34</v>
      </c>
      <c r="K131" s="3">
        <v>1998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-3.3500000000000001E-3</v>
      </c>
      <c r="G132">
        <f t="shared" si="2"/>
        <v>-10221.47698868</v>
      </c>
      <c r="H132" t="s">
        <v>10</v>
      </c>
      <c r="I132" t="s">
        <v>269</v>
      </c>
      <c r="K132" s="3">
        <v>1998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-3.3500000000000001E-3</v>
      </c>
      <c r="G133">
        <f t="shared" si="2"/>
        <v>-10221.47698868</v>
      </c>
      <c r="H133" t="s">
        <v>10</v>
      </c>
      <c r="I133" t="s">
        <v>270</v>
      </c>
      <c r="K133" s="3">
        <v>1998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-8.8000000000000005E-3</v>
      </c>
      <c r="G134">
        <f t="shared" si="2"/>
        <v>-26850.447015040005</v>
      </c>
      <c r="H134" t="s">
        <v>254</v>
      </c>
      <c r="I134" t="s">
        <v>247</v>
      </c>
      <c r="J134" t="s">
        <v>34</v>
      </c>
      <c r="K134" s="3">
        <v>1998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-3.2100000000000001E-5</v>
      </c>
      <c r="G135">
        <f t="shared" si="2"/>
        <v>-97.943107861680005</v>
      </c>
      <c r="H135" t="s">
        <v>244</v>
      </c>
      <c r="I135" t="s">
        <v>245</v>
      </c>
      <c r="K135" s="3">
        <v>1998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-3.2899999999999997E-4</v>
      </c>
      <c r="G136">
        <f t="shared" si="2"/>
        <v>-1003.8405759032</v>
      </c>
      <c r="H136" t="s">
        <v>242</v>
      </c>
      <c r="I136" t="s">
        <v>256</v>
      </c>
      <c r="J136" t="s">
        <v>34</v>
      </c>
      <c r="K136" s="3">
        <v>1998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1998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-3.6299999999999999E-4</v>
      </c>
      <c r="G138">
        <f t="shared" si="2"/>
        <v>-1107.5809393704001</v>
      </c>
      <c r="H138" t="s">
        <v>238</v>
      </c>
      <c r="I138" t="s">
        <v>274</v>
      </c>
      <c r="J138" t="s">
        <v>34</v>
      </c>
      <c r="K138" s="3">
        <v>1998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1998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1998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1998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1998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1998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1998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1998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1998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1998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1998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1998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1998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1998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1998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1998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1998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1998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1998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1998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1998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1998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1998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1998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1998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1998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1998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1998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1998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1998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1998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1998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1998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1998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1998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-1.75E-4</v>
      </c>
      <c r="G173">
        <f t="shared" si="2"/>
        <v>-533.95775314000002</v>
      </c>
      <c r="H173" t="s">
        <v>23</v>
      </c>
      <c r="I173" t="s">
        <v>275</v>
      </c>
      <c r="J173" t="s">
        <v>66</v>
      </c>
      <c r="K173" s="3">
        <v>1998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-2.6200000000000003E-4</v>
      </c>
      <c r="G174">
        <f t="shared" si="2"/>
        <v>-799.41103612960012</v>
      </c>
      <c r="H174" t="s">
        <v>23</v>
      </c>
      <c r="I174" t="s">
        <v>276</v>
      </c>
      <c r="J174" t="s">
        <v>66</v>
      </c>
      <c r="K174" s="3">
        <v>1998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1998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1998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1998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1998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1998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1998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1998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1998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1998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1998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1998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1998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1998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1998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1998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1998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1998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1998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1998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1998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1998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1998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1998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1998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1998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1998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1998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1998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1998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1998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1998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1998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1998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1998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1998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1998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1998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1998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1998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1998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1998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1998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1998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1998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1998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1998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1998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1998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1998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1998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1998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1998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1998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1998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1998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1998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1998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1998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1998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1998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1998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1998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1998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1998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1998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1998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1998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1998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1998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1998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1998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1998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1998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1998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1998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1998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1998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1998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1998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1998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1998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1998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1998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1998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1998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1998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1998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1998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1998</v>
      </c>
    </row>
  </sheetData>
  <phoneticPr fontId="0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1998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1998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1998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1998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1998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1998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1998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1998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1998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1998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1998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1998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1998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1998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1998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1998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1998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1998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1998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1998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1998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1998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1998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1998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1998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1998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1998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1998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1998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1998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1998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1998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1998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-3.0899999999999999E-3</v>
      </c>
      <c r="G35">
        <f t="shared" si="0"/>
        <v>-9428.1683268720008</v>
      </c>
      <c r="H35" t="s">
        <v>26</v>
      </c>
      <c r="I35" t="s">
        <v>277</v>
      </c>
      <c r="J35" t="s">
        <v>279</v>
      </c>
      <c r="K35" s="3">
        <v>1998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-1.97E-3</v>
      </c>
      <c r="G36">
        <f t="shared" si="0"/>
        <v>-6010.8387067760004</v>
      </c>
      <c r="H36" t="s">
        <v>26</v>
      </c>
      <c r="I36" t="s">
        <v>278</v>
      </c>
      <c r="J36" t="s">
        <v>279</v>
      </c>
      <c r="K36" s="3">
        <v>1998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1998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-1.75E-3</v>
      </c>
      <c r="G38">
        <f t="shared" si="0"/>
        <v>-5339.5775314000002</v>
      </c>
      <c r="H38" t="s">
        <v>265</v>
      </c>
      <c r="I38" t="s">
        <v>263</v>
      </c>
      <c r="J38" t="s">
        <v>39</v>
      </c>
      <c r="K38" s="3">
        <v>1998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-7.0299999999999998E-3</v>
      </c>
      <c r="G39">
        <f t="shared" si="0"/>
        <v>-21449.845740424</v>
      </c>
      <c r="H39" t="s">
        <v>265</v>
      </c>
      <c r="I39" t="s">
        <v>264</v>
      </c>
      <c r="J39" t="s">
        <v>39</v>
      </c>
      <c r="K39" s="3">
        <v>1998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1998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1998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1998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1998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1998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1998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1998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1998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1998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1998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1998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1998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1998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1998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1998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1998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1998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1998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1998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1998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-1.84E-4</v>
      </c>
      <c r="G60">
        <f t="shared" si="0"/>
        <v>-561.41843758720006</v>
      </c>
      <c r="H60" t="s">
        <v>22</v>
      </c>
      <c r="K60" s="3">
        <v>1998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-1.84E-4</v>
      </c>
      <c r="G61">
        <f t="shared" si="0"/>
        <v>-561.41843758720006</v>
      </c>
      <c r="H61" t="s">
        <v>237</v>
      </c>
      <c r="K61" s="3">
        <v>1998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1998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-5.2999999999999998E-4</v>
      </c>
      <c r="G63">
        <f t="shared" si="0"/>
        <v>-1617.1291952240001</v>
      </c>
      <c r="H63" t="s">
        <v>16</v>
      </c>
      <c r="I63" t="s">
        <v>38</v>
      </c>
      <c r="K63" s="3">
        <v>1998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1998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1998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1998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1998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1998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1998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1998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1998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1998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1998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1998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1998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1998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1998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-3.97E-4</v>
      </c>
      <c r="G78">
        <f t="shared" si="1"/>
        <v>-1211.3213028376001</v>
      </c>
      <c r="H78" t="s">
        <v>12</v>
      </c>
      <c r="K78" s="3">
        <v>1998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-3.97E-4</v>
      </c>
      <c r="G79">
        <f t="shared" si="1"/>
        <v>-1211.3213028376001</v>
      </c>
      <c r="H79" t="s">
        <v>12</v>
      </c>
      <c r="K79" s="3">
        <v>1998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1998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-5.27E-5</v>
      </c>
      <c r="G81">
        <f t="shared" si="1"/>
        <v>-160.79756337416001</v>
      </c>
      <c r="H81" t="s">
        <v>13</v>
      </c>
      <c r="I81" t="s">
        <v>272</v>
      </c>
      <c r="J81" t="s">
        <v>66</v>
      </c>
      <c r="K81" s="3">
        <v>1998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-1.7699999999999999E-4</v>
      </c>
      <c r="G82">
        <f t="shared" si="1"/>
        <v>-540.06012746160002</v>
      </c>
      <c r="H82" t="s">
        <v>17</v>
      </c>
      <c r="K82" s="3">
        <v>1998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-4.3800000000000002E-4</v>
      </c>
      <c r="G83">
        <f t="shared" si="1"/>
        <v>-1336.4199764304001</v>
      </c>
      <c r="H83" t="s">
        <v>25</v>
      </c>
      <c r="K83" s="3">
        <v>1998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-2.6400000000000002E-4</v>
      </c>
      <c r="G84">
        <f t="shared" si="1"/>
        <v>-805.51341045120012</v>
      </c>
      <c r="H84" t="s">
        <v>24</v>
      </c>
      <c r="I84" t="s">
        <v>280</v>
      </c>
      <c r="J84" t="s">
        <v>47</v>
      </c>
      <c r="K84" s="3">
        <v>1998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1998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1998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1998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1998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1998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1998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1998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1998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1998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1998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1998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-3.5099999999999999E-2</v>
      </c>
      <c r="G96">
        <f t="shared" si="1"/>
        <v>-107096.66934408</v>
      </c>
      <c r="H96" t="s">
        <v>29</v>
      </c>
      <c r="I96" t="s">
        <v>250</v>
      </c>
      <c r="J96" t="s">
        <v>253</v>
      </c>
      <c r="K96" s="3">
        <v>1998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-1.95E-2</v>
      </c>
      <c r="G97">
        <f t="shared" si="1"/>
        <v>-59498.149635600006</v>
      </c>
      <c r="H97" t="s">
        <v>30</v>
      </c>
      <c r="I97" t="s">
        <v>251</v>
      </c>
      <c r="J97" t="s">
        <v>253</v>
      </c>
      <c r="K97" s="3">
        <v>1998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-1.5800000000000002E-2</v>
      </c>
      <c r="G98">
        <f t="shared" si="1"/>
        <v>-48208.757140640009</v>
      </c>
      <c r="H98" t="s">
        <v>31</v>
      </c>
      <c r="I98" t="s">
        <v>252</v>
      </c>
      <c r="J98" t="s">
        <v>253</v>
      </c>
      <c r="K98" s="3">
        <v>1998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1998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1998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1998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-6.9899999999999997E-3</v>
      </c>
      <c r="G102">
        <f t="shared" si="1"/>
        <v>-21327.798253992001</v>
      </c>
      <c r="H102" t="s">
        <v>242</v>
      </c>
      <c r="I102" t="s">
        <v>257</v>
      </c>
      <c r="J102" t="s">
        <v>34</v>
      </c>
      <c r="K102" s="3">
        <v>1998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1998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-1.7500000000000002E-2</v>
      </c>
      <c r="G104">
        <f t="shared" si="1"/>
        <v>-53395.775314000006</v>
      </c>
      <c r="H104" t="s">
        <v>239</v>
      </c>
      <c r="I104" t="s">
        <v>249</v>
      </c>
      <c r="J104" t="s">
        <v>253</v>
      </c>
      <c r="K104" s="3">
        <v>1998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-1.75E-3</v>
      </c>
      <c r="G105">
        <f t="shared" si="1"/>
        <v>-5339.5775314000002</v>
      </c>
      <c r="H105" t="s">
        <v>239</v>
      </c>
      <c r="I105" t="s">
        <v>249</v>
      </c>
      <c r="J105" t="s">
        <v>253</v>
      </c>
      <c r="K105" s="3">
        <v>1998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-1.06E-3</v>
      </c>
      <c r="G106">
        <f t="shared" si="1"/>
        <v>-3234.2583904480002</v>
      </c>
      <c r="H106" t="s">
        <v>18</v>
      </c>
      <c r="K106" s="3">
        <v>1998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-8.61E-4</v>
      </c>
      <c r="G107">
        <f t="shared" si="1"/>
        <v>-2627.0721454488003</v>
      </c>
      <c r="H107" t="s">
        <v>20</v>
      </c>
      <c r="I107" t="s">
        <v>262</v>
      </c>
      <c r="J107" t="s">
        <v>39</v>
      </c>
      <c r="K107" s="3">
        <v>1998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-5.7399999999999997E-4</v>
      </c>
      <c r="G108">
        <f t="shared" si="1"/>
        <v>-1751.3814302992</v>
      </c>
      <c r="H108" t="s">
        <v>20</v>
      </c>
      <c r="I108" t="s">
        <v>262</v>
      </c>
      <c r="J108" t="s">
        <v>39</v>
      </c>
      <c r="K108" s="3">
        <v>1998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-3.63E-3</v>
      </c>
      <c r="G109">
        <f t="shared" si="1"/>
        <v>-11075.809393704001</v>
      </c>
      <c r="H109" t="s">
        <v>43</v>
      </c>
      <c r="I109" t="s">
        <v>44</v>
      </c>
      <c r="J109" t="s">
        <v>34</v>
      </c>
      <c r="K109" s="3">
        <v>1998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-6.9899999999999997E-3</v>
      </c>
      <c r="G110">
        <f t="shared" si="1"/>
        <v>-21327.798253992001</v>
      </c>
      <c r="H110" t="s">
        <v>242</v>
      </c>
      <c r="I110" t="s">
        <v>258</v>
      </c>
      <c r="J110" t="s">
        <v>34</v>
      </c>
      <c r="K110" s="3">
        <v>1998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-6.9899999999999997E-3</v>
      </c>
      <c r="G111">
        <f t="shared" si="1"/>
        <v>-21327.798253992001</v>
      </c>
      <c r="H111" t="s">
        <v>242</v>
      </c>
      <c r="I111" t="s">
        <v>259</v>
      </c>
      <c r="J111" t="s">
        <v>34</v>
      </c>
      <c r="K111" s="3">
        <v>1998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1998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-6.8199999999999999E-4</v>
      </c>
      <c r="G113">
        <f t="shared" si="1"/>
        <v>-2080.9096436656</v>
      </c>
      <c r="H113" t="s">
        <v>21</v>
      </c>
      <c r="I113" t="s">
        <v>268</v>
      </c>
      <c r="K113" s="3">
        <v>1998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1998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1998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1998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-8.8000000000000005E-3</v>
      </c>
      <c r="G117">
        <f t="shared" si="1"/>
        <v>-26850.447015040005</v>
      </c>
      <c r="H117" t="s">
        <v>254</v>
      </c>
      <c r="I117" t="s">
        <v>248</v>
      </c>
      <c r="J117" t="s">
        <v>34</v>
      </c>
      <c r="K117" s="3">
        <v>1998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1998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1998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1998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1998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1998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1998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1998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1998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1998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-1.6199999999999999E-3</v>
      </c>
      <c r="G127">
        <f t="shared" si="1"/>
        <v>-4942.9232004960004</v>
      </c>
      <c r="H127" t="s">
        <v>11</v>
      </c>
      <c r="I127" t="s">
        <v>269</v>
      </c>
      <c r="J127" t="s">
        <v>34</v>
      </c>
      <c r="K127" s="3">
        <v>1998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-1.6199999999999999E-3</v>
      </c>
      <c r="G128">
        <f t="shared" si="1"/>
        <v>-4942.9232004960004</v>
      </c>
      <c r="H128" t="s">
        <v>11</v>
      </c>
      <c r="I128" t="s">
        <v>270</v>
      </c>
      <c r="J128" t="s">
        <v>34</v>
      </c>
      <c r="K128" s="3">
        <v>1998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-2.2000000000000001E-4</v>
      </c>
      <c r="G129">
        <f t="shared" si="1"/>
        <v>-671.2611753760001</v>
      </c>
      <c r="H129" t="s">
        <v>32</v>
      </c>
      <c r="I129" t="s">
        <v>33</v>
      </c>
      <c r="J129" t="s">
        <v>34</v>
      </c>
      <c r="K129" s="3">
        <v>1998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-6.9800000000000001E-3</v>
      </c>
      <c r="G130">
        <f t="shared" si="1"/>
        <v>-21297.286382384002</v>
      </c>
      <c r="H130" t="s">
        <v>242</v>
      </c>
      <c r="I130" t="s">
        <v>261</v>
      </c>
      <c r="J130" t="s">
        <v>34</v>
      </c>
      <c r="K130" s="3">
        <v>1998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-6.9899999999999997E-3</v>
      </c>
      <c r="G131">
        <f t="shared" ref="G131:G194" si="2">F131*3051187.1608</f>
        <v>-21327.798253992001</v>
      </c>
      <c r="H131" t="s">
        <v>242</v>
      </c>
      <c r="I131" t="s">
        <v>260</v>
      </c>
      <c r="J131" t="s">
        <v>34</v>
      </c>
      <c r="K131" s="3">
        <v>1998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-3.3500000000000001E-3</v>
      </c>
      <c r="G132">
        <f t="shared" si="2"/>
        <v>-10221.47698868</v>
      </c>
      <c r="H132" t="s">
        <v>10</v>
      </c>
      <c r="I132" t="s">
        <v>269</v>
      </c>
      <c r="K132" s="3">
        <v>1998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-3.3500000000000001E-3</v>
      </c>
      <c r="G133">
        <f t="shared" si="2"/>
        <v>-10221.47698868</v>
      </c>
      <c r="H133" t="s">
        <v>10</v>
      </c>
      <c r="I133" t="s">
        <v>270</v>
      </c>
      <c r="K133" s="3">
        <v>1998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-8.8000000000000005E-3</v>
      </c>
      <c r="G134">
        <f t="shared" si="2"/>
        <v>-26850.447015040005</v>
      </c>
      <c r="H134" t="s">
        <v>254</v>
      </c>
      <c r="I134" t="s">
        <v>247</v>
      </c>
      <c r="J134" t="s">
        <v>34</v>
      </c>
      <c r="K134" s="3">
        <v>1998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-3.2100000000000001E-5</v>
      </c>
      <c r="G135">
        <f t="shared" si="2"/>
        <v>-97.943107861680005</v>
      </c>
      <c r="H135" t="s">
        <v>244</v>
      </c>
      <c r="I135" t="s">
        <v>245</v>
      </c>
      <c r="K135" s="3">
        <v>1998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-3.2899999999999997E-4</v>
      </c>
      <c r="G136">
        <f t="shared" si="2"/>
        <v>-1003.8405759032</v>
      </c>
      <c r="H136" t="s">
        <v>242</v>
      </c>
      <c r="I136" t="s">
        <v>256</v>
      </c>
      <c r="J136" t="s">
        <v>34</v>
      </c>
      <c r="K136" s="3">
        <v>1998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1998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-3.6299999999999999E-4</v>
      </c>
      <c r="G138">
        <f t="shared" si="2"/>
        <v>-1107.5809393704001</v>
      </c>
      <c r="H138" t="s">
        <v>238</v>
      </c>
      <c r="I138" t="s">
        <v>274</v>
      </c>
      <c r="J138" t="s">
        <v>34</v>
      </c>
      <c r="K138" s="3">
        <v>1998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1998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1998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1998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1998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1998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1998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1998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1998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1998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1998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1998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1998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1998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1998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1998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1998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1998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1998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1998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1998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1998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1998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1998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1998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1998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1998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1998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1998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1998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1998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1998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1998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1998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1998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-1.75E-4</v>
      </c>
      <c r="G173">
        <f t="shared" si="2"/>
        <v>-533.95775314000002</v>
      </c>
      <c r="H173" t="s">
        <v>23</v>
      </c>
      <c r="I173" t="s">
        <v>275</v>
      </c>
      <c r="J173" t="s">
        <v>66</v>
      </c>
      <c r="K173" s="3">
        <v>1998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-2.6200000000000003E-4</v>
      </c>
      <c r="G174">
        <f t="shared" si="2"/>
        <v>-799.41103612960012</v>
      </c>
      <c r="H174" t="s">
        <v>23</v>
      </c>
      <c r="I174" t="s">
        <v>276</v>
      </c>
      <c r="J174" t="s">
        <v>66</v>
      </c>
      <c r="K174" s="3">
        <v>1998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1998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1998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1998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1998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1998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1998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1998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1998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1998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1998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1998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1998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1998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1998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1998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1998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1998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1998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1998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1998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1998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1998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1998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1998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1998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1998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1998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1998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1998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1998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1998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1998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1998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1998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1998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1998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1998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1998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1998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1998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1998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1998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1998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1998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1998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1998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1998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1998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1998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1998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1998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1998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1998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1998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1998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1998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1998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1998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1998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1998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1998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1998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1998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1998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1998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1998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1998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1998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1998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1998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1998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1998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1998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1998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1998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1998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1998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1998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1998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1998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1998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1998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1998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1998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1998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1998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1998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1998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1998</v>
      </c>
    </row>
  </sheetData>
  <phoneticPr fontId="0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-2.26E-5</v>
      </c>
      <c r="G23">
        <f t="shared" si="0"/>
        <v>-68.956829834080011</v>
      </c>
      <c r="H23" t="s">
        <v>48</v>
      </c>
      <c r="I23" t="s">
        <v>51</v>
      </c>
      <c r="J23" t="s">
        <v>50</v>
      </c>
      <c r="K23" s="3">
        <v>1999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-6.7899999999999997E-5</v>
      </c>
      <c r="G25">
        <f t="shared" si="0"/>
        <v>-207.17560821832001</v>
      </c>
      <c r="H25" t="s">
        <v>48</v>
      </c>
      <c r="I25" t="s">
        <v>49</v>
      </c>
      <c r="J25" t="s">
        <v>50</v>
      </c>
      <c r="K25" s="3">
        <v>1999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-3.7799999999999999E-3</v>
      </c>
      <c r="G35">
        <f t="shared" si="0"/>
        <v>-11533.487467824001</v>
      </c>
      <c r="H35" t="s">
        <v>26</v>
      </c>
      <c r="I35" t="s">
        <v>277</v>
      </c>
      <c r="J35" t="s">
        <v>279</v>
      </c>
      <c r="K35" s="3">
        <v>1999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-2.14E-3</v>
      </c>
      <c r="G36">
        <f t="shared" si="0"/>
        <v>-6529.5405241120006</v>
      </c>
      <c r="H36" t="s">
        <v>26</v>
      </c>
      <c r="I36" t="s">
        <v>278</v>
      </c>
      <c r="J36" t="s">
        <v>279</v>
      </c>
      <c r="K36" s="3">
        <v>1999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-1.8400000000000001E-3</v>
      </c>
      <c r="G38">
        <f t="shared" si="0"/>
        <v>-5614.1843758720006</v>
      </c>
      <c r="H38" t="s">
        <v>265</v>
      </c>
      <c r="I38" t="s">
        <v>263</v>
      </c>
      <c r="J38" t="s">
        <v>39</v>
      </c>
      <c r="K38" s="3">
        <v>1999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-7.3600000000000002E-3</v>
      </c>
      <c r="G39">
        <f t="shared" si="0"/>
        <v>-22456.737503488002</v>
      </c>
      <c r="H39" t="s">
        <v>265</v>
      </c>
      <c r="I39" t="s">
        <v>264</v>
      </c>
      <c r="J39" t="s">
        <v>39</v>
      </c>
      <c r="K39" s="3">
        <v>1999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-1.93E-4</v>
      </c>
      <c r="G60">
        <f t="shared" si="0"/>
        <v>-588.8791220344001</v>
      </c>
      <c r="H60" t="s">
        <v>22</v>
      </c>
      <c r="K60" s="3">
        <v>1999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-1.93E-4</v>
      </c>
      <c r="G61">
        <f t="shared" si="0"/>
        <v>-588.8791220344001</v>
      </c>
      <c r="H61" t="s">
        <v>237</v>
      </c>
      <c r="K61" s="3">
        <v>1999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-5.5500000000000005E-4</v>
      </c>
      <c r="G63">
        <f t="shared" si="0"/>
        <v>-1693.4088742440003</v>
      </c>
      <c r="H63" t="s">
        <v>16</v>
      </c>
      <c r="I63" t="s">
        <v>38</v>
      </c>
      <c r="K63" s="3">
        <v>1999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-4.1199999999999999E-4</v>
      </c>
      <c r="G78">
        <f t="shared" si="1"/>
        <v>-1257.0891102496</v>
      </c>
      <c r="H78" t="s">
        <v>12</v>
      </c>
      <c r="K78" s="3">
        <v>1999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-4.1199999999999999E-4</v>
      </c>
      <c r="G79">
        <f t="shared" si="1"/>
        <v>-1257.0891102496</v>
      </c>
      <c r="H79" t="s">
        <v>12</v>
      </c>
      <c r="K79" s="3">
        <v>1999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1999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-5.8E-5</v>
      </c>
      <c r="G81">
        <f t="shared" si="1"/>
        <v>-176.96885532640002</v>
      </c>
      <c r="H81" t="s">
        <v>13</v>
      </c>
      <c r="I81" t="s">
        <v>272</v>
      </c>
      <c r="J81" t="s">
        <v>66</v>
      </c>
      <c r="K81" s="3">
        <v>1999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-1.8599999999999999E-4</v>
      </c>
      <c r="G82">
        <f t="shared" si="1"/>
        <v>-567.52081190880006</v>
      </c>
      <c r="H82" t="s">
        <v>17</v>
      </c>
      <c r="K82" s="3">
        <v>1999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-4.5800000000000002E-4</v>
      </c>
      <c r="G83">
        <f t="shared" si="1"/>
        <v>-1397.4437196464</v>
      </c>
      <c r="H83" t="s">
        <v>25</v>
      </c>
      <c r="K83" s="3">
        <v>1999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-2.6699999999999998E-4</v>
      </c>
      <c r="G84">
        <f t="shared" si="1"/>
        <v>-814.66697193360005</v>
      </c>
      <c r="H84" t="s">
        <v>24</v>
      </c>
      <c r="I84" t="s">
        <v>280</v>
      </c>
      <c r="J84" t="s">
        <v>47</v>
      </c>
      <c r="K84" s="3">
        <v>1999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-3.6740000000000002E-2</v>
      </c>
      <c r="G96">
        <f t="shared" si="1"/>
        <v>-112100.61628779201</v>
      </c>
      <c r="H96" t="s">
        <v>29</v>
      </c>
      <c r="I96" t="s">
        <v>250</v>
      </c>
      <c r="J96" t="s">
        <v>253</v>
      </c>
      <c r="K96" s="3">
        <v>1999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-1.95E-2</v>
      </c>
      <c r="G97">
        <f t="shared" si="1"/>
        <v>-59498.149635600006</v>
      </c>
      <c r="H97" t="s">
        <v>30</v>
      </c>
      <c r="I97" t="s">
        <v>251</v>
      </c>
      <c r="J97" t="s">
        <v>253</v>
      </c>
      <c r="K97" s="3">
        <v>1999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-1.95E-2</v>
      </c>
      <c r="G98">
        <f t="shared" si="1"/>
        <v>-59498.149635600006</v>
      </c>
      <c r="H98" t="s">
        <v>31</v>
      </c>
      <c r="I98" t="s">
        <v>252</v>
      </c>
      <c r="J98" t="s">
        <v>253</v>
      </c>
      <c r="K98" s="3">
        <v>1999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-7.0800000000000004E-3</v>
      </c>
      <c r="G102">
        <f t="shared" si="1"/>
        <v>-21602.405098464002</v>
      </c>
      <c r="H102" t="s">
        <v>242</v>
      </c>
      <c r="I102" t="s">
        <v>257</v>
      </c>
      <c r="J102" t="s">
        <v>34</v>
      </c>
      <c r="K102" s="3">
        <v>1999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-1.8350000000000002E-2</v>
      </c>
      <c r="G104">
        <f t="shared" si="1"/>
        <v>-55989.284400680008</v>
      </c>
      <c r="H104" t="s">
        <v>239</v>
      </c>
      <c r="I104" t="s">
        <v>249</v>
      </c>
      <c r="J104" t="s">
        <v>253</v>
      </c>
      <c r="K104" s="3">
        <v>1999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-1.835E-3</v>
      </c>
      <c r="G105">
        <f t="shared" si="1"/>
        <v>-5598.9284400680008</v>
      </c>
      <c r="H105" t="s">
        <v>239</v>
      </c>
      <c r="I105" t="s">
        <v>249</v>
      </c>
      <c r="J105" t="s">
        <v>253</v>
      </c>
      <c r="K105" s="3">
        <v>1999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-1.1100000000000001E-3</v>
      </c>
      <c r="G106">
        <f t="shared" si="1"/>
        <v>-3386.8177484880007</v>
      </c>
      <c r="H106" t="s">
        <v>18</v>
      </c>
      <c r="K106" s="3">
        <v>1999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-9.0200000000000002E-4</v>
      </c>
      <c r="G107">
        <f t="shared" si="1"/>
        <v>-2752.1708190416002</v>
      </c>
      <c r="H107" t="s">
        <v>20</v>
      </c>
      <c r="I107" t="s">
        <v>262</v>
      </c>
      <c r="J107" t="s">
        <v>39</v>
      </c>
      <c r="K107" s="3">
        <v>1999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-6.0099999999999997E-4</v>
      </c>
      <c r="G108">
        <f t="shared" si="1"/>
        <v>-1833.7634836408001</v>
      </c>
      <c r="H108" t="s">
        <v>20</v>
      </c>
      <c r="I108" t="s">
        <v>262</v>
      </c>
      <c r="J108" t="s">
        <v>39</v>
      </c>
      <c r="K108" s="3">
        <v>1999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-3.7200000000000002E-3</v>
      </c>
      <c r="G109">
        <f t="shared" si="1"/>
        <v>-11350.416238176002</v>
      </c>
      <c r="H109" t="s">
        <v>43</v>
      </c>
      <c r="I109" t="s">
        <v>44</v>
      </c>
      <c r="J109" t="s">
        <v>34</v>
      </c>
      <c r="K109" s="3">
        <v>1999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-7.0800000000000004E-3</v>
      </c>
      <c r="G110">
        <f t="shared" si="1"/>
        <v>-21602.405098464002</v>
      </c>
      <c r="H110" t="s">
        <v>242</v>
      </c>
      <c r="I110" t="s">
        <v>258</v>
      </c>
      <c r="J110" t="s">
        <v>34</v>
      </c>
      <c r="K110" s="3">
        <v>1999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-7.0800000000000004E-3</v>
      </c>
      <c r="G111">
        <f t="shared" si="1"/>
        <v>-21602.405098464002</v>
      </c>
      <c r="H111" t="s">
        <v>242</v>
      </c>
      <c r="I111" t="s">
        <v>259</v>
      </c>
      <c r="J111" t="s">
        <v>34</v>
      </c>
      <c r="K111" s="3">
        <v>1999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-7.3099999999999999E-4</v>
      </c>
      <c r="G113">
        <f t="shared" si="1"/>
        <v>-2230.4178145448</v>
      </c>
      <c r="H113" t="s">
        <v>21</v>
      </c>
      <c r="I113" t="s">
        <v>268</v>
      </c>
      <c r="K113" s="3">
        <v>1999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-9.0500000000000008E-3</v>
      </c>
      <c r="G117">
        <f t="shared" si="1"/>
        <v>-27613.243805240003</v>
      </c>
      <c r="H117" t="s">
        <v>254</v>
      </c>
      <c r="I117" t="s">
        <v>248</v>
      </c>
      <c r="J117" t="s">
        <v>34</v>
      </c>
      <c r="K117" s="3">
        <v>1999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-1.6900000000000001E-3</v>
      </c>
      <c r="G127">
        <f t="shared" si="1"/>
        <v>-5156.5063017520006</v>
      </c>
      <c r="H127" t="s">
        <v>11</v>
      </c>
      <c r="I127" t="s">
        <v>269</v>
      </c>
      <c r="J127" t="s">
        <v>34</v>
      </c>
      <c r="K127" s="3">
        <v>1999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-1.6900000000000001E-3</v>
      </c>
      <c r="G128">
        <f t="shared" si="1"/>
        <v>-5156.5063017520006</v>
      </c>
      <c r="H128" t="s">
        <v>11</v>
      </c>
      <c r="I128" t="s">
        <v>270</v>
      </c>
      <c r="J128" t="s">
        <v>34</v>
      </c>
      <c r="K128" s="3">
        <v>1999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-2.4600000000000002E-4</v>
      </c>
      <c r="G129">
        <f t="shared" si="1"/>
        <v>-750.59204155680004</v>
      </c>
      <c r="H129" t="s">
        <v>32</v>
      </c>
      <c r="I129" t="s">
        <v>33</v>
      </c>
      <c r="J129" t="s">
        <v>34</v>
      </c>
      <c r="K129" s="3">
        <v>1999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-7.0000000000000001E-3</v>
      </c>
      <c r="G130">
        <f t="shared" si="1"/>
        <v>-21358.310125600001</v>
      </c>
      <c r="H130" t="s">
        <v>242</v>
      </c>
      <c r="I130" t="s">
        <v>261</v>
      </c>
      <c r="J130" t="s">
        <v>34</v>
      </c>
      <c r="K130" s="3">
        <v>1999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-7.0800000000000004E-3</v>
      </c>
      <c r="G131">
        <f t="shared" ref="G131:G194" si="2">F131*3051187.1608</f>
        <v>-21602.405098464002</v>
      </c>
      <c r="H131" t="s">
        <v>242</v>
      </c>
      <c r="I131" t="s">
        <v>260</v>
      </c>
      <c r="J131" t="s">
        <v>34</v>
      </c>
      <c r="K131" s="3">
        <v>1999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-3.49E-3</v>
      </c>
      <c r="G132">
        <f t="shared" si="2"/>
        <v>-10648.643191192001</v>
      </c>
      <c r="H132" t="s">
        <v>10</v>
      </c>
      <c r="I132" t="s">
        <v>269</v>
      </c>
      <c r="K132" s="3">
        <v>1999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-3.49E-3</v>
      </c>
      <c r="G133">
        <f t="shared" si="2"/>
        <v>-10648.643191192001</v>
      </c>
      <c r="H133" t="s">
        <v>10</v>
      </c>
      <c r="I133" t="s">
        <v>270</v>
      </c>
      <c r="K133" s="3">
        <v>1999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-9.0500000000000008E-3</v>
      </c>
      <c r="G134">
        <f t="shared" si="2"/>
        <v>-27613.243805240003</v>
      </c>
      <c r="H134" t="s">
        <v>254</v>
      </c>
      <c r="I134" t="s">
        <v>247</v>
      </c>
      <c r="J134" t="s">
        <v>34</v>
      </c>
      <c r="K134" s="3">
        <v>1999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-3.9199999999999997E-5</v>
      </c>
      <c r="G135">
        <f t="shared" si="2"/>
        <v>-119.60653670335999</v>
      </c>
      <c r="H135" t="s">
        <v>244</v>
      </c>
      <c r="I135" t="s">
        <v>245</v>
      </c>
      <c r="K135" s="3">
        <v>1999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-3.2000000000000003E-4</v>
      </c>
      <c r="G136">
        <f t="shared" si="2"/>
        <v>-976.37989145600011</v>
      </c>
      <c r="H136" t="s">
        <v>242</v>
      </c>
      <c r="I136" t="s">
        <v>256</v>
      </c>
      <c r="J136" t="s">
        <v>34</v>
      </c>
      <c r="K136" s="3">
        <v>1999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-4.0400000000000001E-4</v>
      </c>
      <c r="G138">
        <f t="shared" si="2"/>
        <v>-1232.6796129632</v>
      </c>
      <c r="H138" t="s">
        <v>238</v>
      </c>
      <c r="I138" t="s">
        <v>274</v>
      </c>
      <c r="J138" t="s">
        <v>34</v>
      </c>
      <c r="K138" s="3">
        <v>1999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-1.83E-4</v>
      </c>
      <c r="G173">
        <f t="shared" si="2"/>
        <v>-558.36725042640001</v>
      </c>
      <c r="H173" t="s">
        <v>23</v>
      </c>
      <c r="I173" t="s">
        <v>275</v>
      </c>
      <c r="J173" t="s">
        <v>66</v>
      </c>
      <c r="K173" s="3">
        <v>1999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-2.7500000000000002E-4</v>
      </c>
      <c r="G174">
        <f t="shared" si="2"/>
        <v>-839.07646922000015</v>
      </c>
      <c r="H174" t="s">
        <v>23</v>
      </c>
      <c r="I174" t="s">
        <v>276</v>
      </c>
      <c r="J174" t="s">
        <v>66</v>
      </c>
      <c r="K174" s="3">
        <v>1999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1999</v>
      </c>
    </row>
  </sheetData>
  <phoneticPr fontId="0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1999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1999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1999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1999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1999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1999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1999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1999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1999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1999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1999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1999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1999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1999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1999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1999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1999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1999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1999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1999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1999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-2.26E-5</v>
      </c>
      <c r="G23">
        <f t="shared" si="0"/>
        <v>-68.956829834080011</v>
      </c>
      <c r="H23" t="s">
        <v>48</v>
      </c>
      <c r="I23" t="s">
        <v>51</v>
      </c>
      <c r="J23" t="s">
        <v>50</v>
      </c>
      <c r="K23" s="3">
        <v>1999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1999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-6.7899999999999997E-5</v>
      </c>
      <c r="G25">
        <f t="shared" si="0"/>
        <v>-207.17560821832001</v>
      </c>
      <c r="H25" t="s">
        <v>48</v>
      </c>
      <c r="I25" t="s">
        <v>49</v>
      </c>
      <c r="J25" t="s">
        <v>50</v>
      </c>
      <c r="K25" s="3">
        <v>1999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1999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1999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1999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1999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1999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1999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1999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1999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1999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-3.7799999999999999E-3</v>
      </c>
      <c r="G35">
        <f t="shared" si="0"/>
        <v>-11533.487467824001</v>
      </c>
      <c r="H35" t="s">
        <v>26</v>
      </c>
      <c r="I35" t="s">
        <v>277</v>
      </c>
      <c r="J35" t="s">
        <v>279</v>
      </c>
      <c r="K35" s="3">
        <v>1999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-2.14E-3</v>
      </c>
      <c r="G36">
        <f t="shared" si="0"/>
        <v>-6529.5405241120006</v>
      </c>
      <c r="H36" t="s">
        <v>26</v>
      </c>
      <c r="I36" t="s">
        <v>278</v>
      </c>
      <c r="J36" t="s">
        <v>279</v>
      </c>
      <c r="K36" s="3">
        <v>1999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1999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-1.8400000000000001E-3</v>
      </c>
      <c r="G38">
        <f t="shared" si="0"/>
        <v>-5614.1843758720006</v>
      </c>
      <c r="H38" t="s">
        <v>265</v>
      </c>
      <c r="I38" t="s">
        <v>263</v>
      </c>
      <c r="J38" t="s">
        <v>39</v>
      </c>
      <c r="K38" s="3">
        <v>1999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-7.3600000000000002E-3</v>
      </c>
      <c r="G39">
        <f t="shared" si="0"/>
        <v>-22456.737503488002</v>
      </c>
      <c r="H39" t="s">
        <v>265</v>
      </c>
      <c r="I39" t="s">
        <v>264</v>
      </c>
      <c r="J39" t="s">
        <v>39</v>
      </c>
      <c r="K39" s="3">
        <v>1999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1999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1999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-5.0899999999999999E-3</v>
      </c>
      <c r="G42">
        <f t="shared" si="0"/>
        <v>-15530.542648472001</v>
      </c>
      <c r="H42" t="s">
        <v>26</v>
      </c>
      <c r="I42" t="s">
        <v>246</v>
      </c>
      <c r="J42" t="s">
        <v>37</v>
      </c>
      <c r="K42" s="3">
        <v>1999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1999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1999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1999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1999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1999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1999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1999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1999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1999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1999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1999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1999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1999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1999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1999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1999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1999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-1.93E-4</v>
      </c>
      <c r="G60">
        <f t="shared" si="0"/>
        <v>-588.8791220344001</v>
      </c>
      <c r="H60" t="s">
        <v>22</v>
      </c>
      <c r="K60" s="3">
        <v>1999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-1.93E-4</v>
      </c>
      <c r="G61">
        <f t="shared" si="0"/>
        <v>-588.8791220344001</v>
      </c>
      <c r="H61" t="s">
        <v>237</v>
      </c>
      <c r="K61" s="3">
        <v>1999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1999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-5.5500000000000005E-4</v>
      </c>
      <c r="G63">
        <f t="shared" si="0"/>
        <v>-1693.4088742440003</v>
      </c>
      <c r="H63" t="s">
        <v>16</v>
      </c>
      <c r="I63" t="s">
        <v>38</v>
      </c>
      <c r="K63" s="3">
        <v>1999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1999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1999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1999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1999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1999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1999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1999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1999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1999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1999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1999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1999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1999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1999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-4.1199999999999999E-4</v>
      </c>
      <c r="G78">
        <f t="shared" si="1"/>
        <v>-1257.0891102496</v>
      </c>
      <c r="H78" t="s">
        <v>12</v>
      </c>
      <c r="K78" s="3">
        <v>1999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-4.1199999999999999E-4</v>
      </c>
      <c r="G79">
        <f t="shared" si="1"/>
        <v>-1257.0891102496</v>
      </c>
      <c r="H79" t="s">
        <v>12</v>
      </c>
      <c r="K79" s="3">
        <v>1999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1999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-5.8E-5</v>
      </c>
      <c r="G81">
        <f t="shared" si="1"/>
        <v>-176.96885532640002</v>
      </c>
      <c r="H81" t="s">
        <v>13</v>
      </c>
      <c r="I81" t="s">
        <v>272</v>
      </c>
      <c r="J81" t="s">
        <v>66</v>
      </c>
      <c r="K81" s="3">
        <v>1999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-1.8599999999999999E-4</v>
      </c>
      <c r="G82">
        <f t="shared" si="1"/>
        <v>-567.52081190880006</v>
      </c>
      <c r="H82" t="s">
        <v>17</v>
      </c>
      <c r="K82" s="3">
        <v>1999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-4.5800000000000002E-4</v>
      </c>
      <c r="G83">
        <f t="shared" si="1"/>
        <v>-1397.4437196464</v>
      </c>
      <c r="H83" t="s">
        <v>25</v>
      </c>
      <c r="K83" s="3">
        <v>1999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-2.6699999999999998E-4</v>
      </c>
      <c r="G84">
        <f t="shared" si="1"/>
        <v>-814.66697193360005</v>
      </c>
      <c r="H84" t="s">
        <v>24</v>
      </c>
      <c r="I84" t="s">
        <v>280</v>
      </c>
      <c r="J84" t="s">
        <v>47</v>
      </c>
      <c r="K84" s="3">
        <v>1999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1999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1999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1999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1999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1999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1999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1999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1999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1999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1999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1999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-3.6740000000000002E-2</v>
      </c>
      <c r="G96">
        <f t="shared" si="1"/>
        <v>-112100.61628779201</v>
      </c>
      <c r="H96" t="s">
        <v>29</v>
      </c>
      <c r="I96" t="s">
        <v>250</v>
      </c>
      <c r="J96" t="s">
        <v>253</v>
      </c>
      <c r="K96" s="3">
        <v>1999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-1.95E-2</v>
      </c>
      <c r="G97">
        <f t="shared" si="1"/>
        <v>-59498.149635600006</v>
      </c>
      <c r="H97" t="s">
        <v>30</v>
      </c>
      <c r="I97" t="s">
        <v>251</v>
      </c>
      <c r="J97" t="s">
        <v>253</v>
      </c>
      <c r="K97" s="3">
        <v>1999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-1.95E-2</v>
      </c>
      <c r="G98">
        <f t="shared" si="1"/>
        <v>-59498.149635600006</v>
      </c>
      <c r="H98" t="s">
        <v>31</v>
      </c>
      <c r="I98" t="s">
        <v>252</v>
      </c>
      <c r="J98" t="s">
        <v>253</v>
      </c>
      <c r="K98" s="3">
        <v>1999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1999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1999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1999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-7.0800000000000004E-3</v>
      </c>
      <c r="G102">
        <f t="shared" si="1"/>
        <v>-21602.405098464002</v>
      </c>
      <c r="H102" t="s">
        <v>242</v>
      </c>
      <c r="I102" t="s">
        <v>257</v>
      </c>
      <c r="J102" t="s">
        <v>34</v>
      </c>
      <c r="K102" s="3">
        <v>1999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1999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-1.8350000000000002E-2</v>
      </c>
      <c r="G104">
        <f t="shared" si="1"/>
        <v>-55989.284400680008</v>
      </c>
      <c r="H104" t="s">
        <v>239</v>
      </c>
      <c r="I104" t="s">
        <v>249</v>
      </c>
      <c r="J104" t="s">
        <v>253</v>
      </c>
      <c r="K104" s="3">
        <v>1999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-1.835E-3</v>
      </c>
      <c r="G105">
        <f t="shared" si="1"/>
        <v>-5598.9284400680008</v>
      </c>
      <c r="H105" t="s">
        <v>239</v>
      </c>
      <c r="I105" t="s">
        <v>249</v>
      </c>
      <c r="J105" t="s">
        <v>253</v>
      </c>
      <c r="K105" s="3">
        <v>1999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-1.1100000000000001E-3</v>
      </c>
      <c r="G106">
        <f t="shared" si="1"/>
        <v>-3386.8177484880007</v>
      </c>
      <c r="H106" t="s">
        <v>18</v>
      </c>
      <c r="K106" s="3">
        <v>1999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-9.0200000000000002E-4</v>
      </c>
      <c r="G107">
        <f t="shared" si="1"/>
        <v>-2752.1708190416002</v>
      </c>
      <c r="H107" t="s">
        <v>20</v>
      </c>
      <c r="I107" t="s">
        <v>262</v>
      </c>
      <c r="J107" t="s">
        <v>39</v>
      </c>
      <c r="K107" s="3">
        <v>1999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-6.0099999999999997E-4</v>
      </c>
      <c r="G108">
        <f t="shared" si="1"/>
        <v>-1833.7634836408001</v>
      </c>
      <c r="H108" t="s">
        <v>20</v>
      </c>
      <c r="I108" t="s">
        <v>262</v>
      </c>
      <c r="J108" t="s">
        <v>39</v>
      </c>
      <c r="K108" s="3">
        <v>1999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-3.7200000000000002E-3</v>
      </c>
      <c r="G109">
        <f t="shared" si="1"/>
        <v>-11350.416238176002</v>
      </c>
      <c r="H109" t="s">
        <v>43</v>
      </c>
      <c r="I109" t="s">
        <v>44</v>
      </c>
      <c r="J109" t="s">
        <v>34</v>
      </c>
      <c r="K109" s="3">
        <v>1999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-7.0800000000000004E-3</v>
      </c>
      <c r="G110">
        <f t="shared" si="1"/>
        <v>-21602.405098464002</v>
      </c>
      <c r="H110" t="s">
        <v>242</v>
      </c>
      <c r="I110" t="s">
        <v>258</v>
      </c>
      <c r="J110" t="s">
        <v>34</v>
      </c>
      <c r="K110" s="3">
        <v>1999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-7.0800000000000004E-3</v>
      </c>
      <c r="G111">
        <f t="shared" si="1"/>
        <v>-21602.405098464002</v>
      </c>
      <c r="H111" t="s">
        <v>242</v>
      </c>
      <c r="I111" t="s">
        <v>259</v>
      </c>
      <c r="J111" t="s">
        <v>34</v>
      </c>
      <c r="K111" s="3">
        <v>1999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1999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-7.3099999999999999E-4</v>
      </c>
      <c r="G113">
        <f t="shared" si="1"/>
        <v>-2230.4178145448</v>
      </c>
      <c r="H113" t="s">
        <v>21</v>
      </c>
      <c r="I113" t="s">
        <v>268</v>
      </c>
      <c r="K113" s="3">
        <v>1999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-1.9E-2</v>
      </c>
      <c r="G114">
        <f t="shared" si="1"/>
        <v>-57972.556055200002</v>
      </c>
      <c r="H114" t="s">
        <v>242</v>
      </c>
      <c r="I114" t="s">
        <v>243</v>
      </c>
      <c r="J114" t="s">
        <v>34</v>
      </c>
      <c r="K114" s="3">
        <v>1999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1999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1999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-9.0500000000000008E-3</v>
      </c>
      <c r="G117">
        <f t="shared" si="1"/>
        <v>-27613.243805240003</v>
      </c>
      <c r="H117" t="s">
        <v>254</v>
      </c>
      <c r="I117" t="s">
        <v>248</v>
      </c>
      <c r="J117" t="s">
        <v>34</v>
      </c>
      <c r="K117" s="3">
        <v>1999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1999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1999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1999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1999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1999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1999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-5.5300000000000002E-3</v>
      </c>
      <c r="G124">
        <f t="shared" si="1"/>
        <v>-16873.064999224003</v>
      </c>
      <c r="H124" t="s">
        <v>32</v>
      </c>
      <c r="I124" t="s">
        <v>241</v>
      </c>
      <c r="J124" t="s">
        <v>34</v>
      </c>
      <c r="K124" s="3">
        <v>1999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1999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1999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-1.6900000000000001E-3</v>
      </c>
      <c r="G127">
        <f t="shared" si="1"/>
        <v>-5156.5063017520006</v>
      </c>
      <c r="H127" t="s">
        <v>11</v>
      </c>
      <c r="I127" t="s">
        <v>269</v>
      </c>
      <c r="J127" t="s">
        <v>34</v>
      </c>
      <c r="K127" s="3">
        <v>1999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-1.6900000000000001E-3</v>
      </c>
      <c r="G128">
        <f t="shared" si="1"/>
        <v>-5156.5063017520006</v>
      </c>
      <c r="H128" t="s">
        <v>11</v>
      </c>
      <c r="I128" t="s">
        <v>270</v>
      </c>
      <c r="J128" t="s">
        <v>34</v>
      </c>
      <c r="K128" s="3">
        <v>1999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-2.4600000000000002E-4</v>
      </c>
      <c r="G129">
        <f t="shared" si="1"/>
        <v>-750.59204155680004</v>
      </c>
      <c r="H129" t="s">
        <v>32</v>
      </c>
      <c r="I129" t="s">
        <v>33</v>
      </c>
      <c r="J129" t="s">
        <v>34</v>
      </c>
      <c r="K129" s="3">
        <v>1999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-7.0000000000000001E-3</v>
      </c>
      <c r="G130">
        <f t="shared" si="1"/>
        <v>-21358.310125600001</v>
      </c>
      <c r="H130" t="s">
        <v>242</v>
      </c>
      <c r="I130" t="s">
        <v>261</v>
      </c>
      <c r="J130" t="s">
        <v>34</v>
      </c>
      <c r="K130" s="3">
        <v>1999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-7.0800000000000004E-3</v>
      </c>
      <c r="G131">
        <f t="shared" ref="G131:G194" si="2">F131*3051187.1608</f>
        <v>-21602.405098464002</v>
      </c>
      <c r="H131" t="s">
        <v>242</v>
      </c>
      <c r="I131" t="s">
        <v>260</v>
      </c>
      <c r="J131" t="s">
        <v>34</v>
      </c>
      <c r="K131" s="3">
        <v>1999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-3.49E-3</v>
      </c>
      <c r="G132">
        <f t="shared" si="2"/>
        <v>-10648.643191192001</v>
      </c>
      <c r="H132" t="s">
        <v>10</v>
      </c>
      <c r="I132" t="s">
        <v>269</v>
      </c>
      <c r="K132" s="3">
        <v>1999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-3.49E-3</v>
      </c>
      <c r="G133">
        <f t="shared" si="2"/>
        <v>-10648.643191192001</v>
      </c>
      <c r="H133" t="s">
        <v>10</v>
      </c>
      <c r="I133" t="s">
        <v>270</v>
      </c>
      <c r="K133" s="3">
        <v>1999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-9.0500000000000008E-3</v>
      </c>
      <c r="G134">
        <f t="shared" si="2"/>
        <v>-27613.243805240003</v>
      </c>
      <c r="H134" t="s">
        <v>254</v>
      </c>
      <c r="I134" t="s">
        <v>247</v>
      </c>
      <c r="J134" t="s">
        <v>34</v>
      </c>
      <c r="K134" s="3">
        <v>1999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-3.9199999999999997E-5</v>
      </c>
      <c r="G135">
        <f t="shared" si="2"/>
        <v>-119.60653670335999</v>
      </c>
      <c r="H135" t="s">
        <v>244</v>
      </c>
      <c r="I135" t="s">
        <v>245</v>
      </c>
      <c r="K135" s="3">
        <v>1999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-3.2000000000000003E-4</v>
      </c>
      <c r="G136">
        <f t="shared" si="2"/>
        <v>-976.37989145600011</v>
      </c>
      <c r="H136" t="s">
        <v>242</v>
      </c>
      <c r="I136" t="s">
        <v>256</v>
      </c>
      <c r="J136" t="s">
        <v>34</v>
      </c>
      <c r="K136" s="3">
        <v>1999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1999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-4.0400000000000001E-4</v>
      </c>
      <c r="G138">
        <f t="shared" si="2"/>
        <v>-1232.6796129632</v>
      </c>
      <c r="H138" t="s">
        <v>238</v>
      </c>
      <c r="I138" t="s">
        <v>274</v>
      </c>
      <c r="J138" t="s">
        <v>34</v>
      </c>
      <c r="K138" s="3">
        <v>1999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1999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1999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1999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1999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1999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1999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1999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1999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1999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1999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1999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1999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1999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1999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1999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1999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1999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1999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1999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1999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1999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1999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1999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1999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1999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1999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1999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1999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1999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1999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1999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1999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1999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1999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-1.83E-4</v>
      </c>
      <c r="G173">
        <f t="shared" si="2"/>
        <v>-558.36725042640001</v>
      </c>
      <c r="H173" t="s">
        <v>23</v>
      </c>
      <c r="I173" t="s">
        <v>275</v>
      </c>
      <c r="J173" t="s">
        <v>66</v>
      </c>
      <c r="K173" s="3">
        <v>1999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-2.7500000000000002E-4</v>
      </c>
      <c r="G174">
        <f t="shared" si="2"/>
        <v>-839.07646922000015</v>
      </c>
      <c r="H174" t="s">
        <v>23</v>
      </c>
      <c r="I174" t="s">
        <v>276</v>
      </c>
      <c r="J174" t="s">
        <v>66</v>
      </c>
      <c r="K174" s="3">
        <v>1999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1999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1999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1999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1999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1999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1999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1999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1999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1999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1999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1999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1999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1999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1999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-6.8400000000000004E-4</v>
      </c>
      <c r="G189">
        <f t="shared" si="2"/>
        <v>-2087.0120179872001</v>
      </c>
      <c r="H189" t="s">
        <v>40</v>
      </c>
      <c r="I189" t="s">
        <v>41</v>
      </c>
      <c r="J189" t="s">
        <v>34</v>
      </c>
      <c r="K189" s="3">
        <v>1999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-2.5700000000000001E-4</v>
      </c>
      <c r="G190">
        <f t="shared" si="2"/>
        <v>-784.15510032560007</v>
      </c>
      <c r="H190" t="s">
        <v>40</v>
      </c>
      <c r="I190" t="s">
        <v>42</v>
      </c>
      <c r="J190" t="s">
        <v>34</v>
      </c>
      <c r="K190" s="3">
        <v>1999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1999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1999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1999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1999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1999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1999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1999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1999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1999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1999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1999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1999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1999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1999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1999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1999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1999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1999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1999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1999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1999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1999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1999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1999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1999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1999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1999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1999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1999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1999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1999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1999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1999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1999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1999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1999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1999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1999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1999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1999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1999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1999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1999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1999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1999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1999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1999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1999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1999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1999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1999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1999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1999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1999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1999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1999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1999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1999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1999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1999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1999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1999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1999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1999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1999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1999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1999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1999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1999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1999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1999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1999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1999</v>
      </c>
    </row>
  </sheetData>
  <phoneticPr fontId="0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-4.5800000000000002E-5</v>
      </c>
      <c r="G23">
        <f t="shared" si="0"/>
        <v>-139.74437196464001</v>
      </c>
      <c r="H23" t="s">
        <v>48</v>
      </c>
      <c r="I23" t="s">
        <v>51</v>
      </c>
      <c r="J23" t="s">
        <v>50</v>
      </c>
      <c r="K23" s="3">
        <v>2000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-6.1050000000000007E-5</v>
      </c>
      <c r="G25">
        <f t="shared" si="0"/>
        <v>-186.27497616684002</v>
      </c>
      <c r="H25" t="s">
        <v>48</v>
      </c>
      <c r="I25" t="s">
        <v>49</v>
      </c>
      <c r="J25" t="s">
        <v>50</v>
      </c>
      <c r="K25" s="3">
        <v>2000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-4.47E-3</v>
      </c>
      <c r="G35">
        <f t="shared" si="0"/>
        <v>-13638.806608776002</v>
      </c>
      <c r="H35" t="s">
        <v>26</v>
      </c>
      <c r="I35" t="s">
        <v>277</v>
      </c>
      <c r="J35" t="s">
        <v>279</v>
      </c>
      <c r="K35" s="3">
        <v>2000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-2.5300000000000001E-3</v>
      </c>
      <c r="G36">
        <f t="shared" si="0"/>
        <v>-7719.5035168240011</v>
      </c>
      <c r="H36" t="s">
        <v>26</v>
      </c>
      <c r="I36" t="s">
        <v>278</v>
      </c>
      <c r="J36" t="s">
        <v>279</v>
      </c>
      <c r="K36" s="3">
        <v>2000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-1.92E-3</v>
      </c>
      <c r="G38">
        <f t="shared" si="0"/>
        <v>-5858.2793487360004</v>
      </c>
      <c r="H38" t="s">
        <v>265</v>
      </c>
      <c r="I38" t="s">
        <v>263</v>
      </c>
      <c r="J38" t="s">
        <v>39</v>
      </c>
      <c r="K38" s="3">
        <v>2000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-7.6899999999999998E-3</v>
      </c>
      <c r="G39">
        <f t="shared" si="0"/>
        <v>-23463.629266552001</v>
      </c>
      <c r="H39" t="s">
        <v>265</v>
      </c>
      <c r="I39" t="s">
        <v>264</v>
      </c>
      <c r="J39" t="s">
        <v>39</v>
      </c>
      <c r="K39" s="3">
        <v>2000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-6.0099999999999997E-3</v>
      </c>
      <c r="G42">
        <f t="shared" si="0"/>
        <v>-18337.634836408</v>
      </c>
      <c r="H42" t="s">
        <v>26</v>
      </c>
      <c r="I42" t="s">
        <v>246</v>
      </c>
      <c r="J42" t="s">
        <v>37</v>
      </c>
      <c r="K42" s="3">
        <v>2000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-2.02E-4</v>
      </c>
      <c r="G60">
        <f t="shared" si="0"/>
        <v>-616.33980648160002</v>
      </c>
      <c r="H60" t="s">
        <v>22</v>
      </c>
      <c r="K60" s="3">
        <v>2000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-2.02E-4</v>
      </c>
      <c r="G61">
        <f t="shared" si="0"/>
        <v>-616.33980648160002</v>
      </c>
      <c r="H61" t="s">
        <v>237</v>
      </c>
      <c r="K61" s="3">
        <v>2000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-5.8E-4</v>
      </c>
      <c r="G63">
        <f t="shared" si="0"/>
        <v>-1769.6885532640001</v>
      </c>
      <c r="H63" t="s">
        <v>16</v>
      </c>
      <c r="I63" t="s">
        <v>38</v>
      </c>
      <c r="K63" s="3">
        <v>2000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-4.4799999999999999E-4</v>
      </c>
      <c r="G78">
        <f t="shared" si="1"/>
        <v>-1366.9318480384002</v>
      </c>
      <c r="H78" t="s">
        <v>12</v>
      </c>
      <c r="K78" s="3">
        <v>2000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-4.4799999999999999E-4</v>
      </c>
      <c r="G79">
        <f t="shared" si="1"/>
        <v>-1366.9318480384002</v>
      </c>
      <c r="H79" t="s">
        <v>12</v>
      </c>
      <c r="K79" s="3">
        <v>2000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-6.0600000000000003E-5</v>
      </c>
      <c r="G81">
        <f t="shared" si="1"/>
        <v>-184.90194194448003</v>
      </c>
      <c r="H81" t="s">
        <v>13</v>
      </c>
      <c r="I81" t="s">
        <v>272</v>
      </c>
      <c r="J81" t="s">
        <v>66</v>
      </c>
      <c r="K81" s="3">
        <v>2000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-1.94E-4</v>
      </c>
      <c r="G82">
        <f t="shared" si="1"/>
        <v>-591.93030919520004</v>
      </c>
      <c r="H82" t="s">
        <v>17</v>
      </c>
      <c r="K82" s="3">
        <v>2000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-4.7899999999999999E-4</v>
      </c>
      <c r="G83">
        <f t="shared" si="1"/>
        <v>-1461.5186500232001</v>
      </c>
      <c r="H83" t="s">
        <v>25</v>
      </c>
      <c r="K83" s="3">
        <v>2000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-2.8899999999999998E-4</v>
      </c>
      <c r="G84">
        <f t="shared" si="1"/>
        <v>-881.79308947120001</v>
      </c>
      <c r="H84" t="s">
        <v>24</v>
      </c>
      <c r="I84" t="s">
        <v>280</v>
      </c>
      <c r="J84" t="s">
        <v>47</v>
      </c>
      <c r="K84" s="3">
        <v>2000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-3.9E-2</v>
      </c>
      <c r="G96">
        <f t="shared" si="1"/>
        <v>-118996.29927120001</v>
      </c>
      <c r="H96" t="s">
        <v>29</v>
      </c>
      <c r="I96" t="s">
        <v>250</v>
      </c>
      <c r="J96" t="s">
        <v>253</v>
      </c>
      <c r="K96" s="3">
        <v>2000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-2.1399999999999999E-2</v>
      </c>
      <c r="G97">
        <f t="shared" si="1"/>
        <v>-65295.405241120003</v>
      </c>
      <c r="H97" t="s">
        <v>30</v>
      </c>
      <c r="I97" t="s">
        <v>251</v>
      </c>
      <c r="J97" t="s">
        <v>253</v>
      </c>
      <c r="K97" s="3">
        <v>2000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-1.95E-2</v>
      </c>
      <c r="G98">
        <f t="shared" si="1"/>
        <v>-59498.149635600006</v>
      </c>
      <c r="H98" t="s">
        <v>31</v>
      </c>
      <c r="I98" t="s">
        <v>252</v>
      </c>
      <c r="J98" t="s">
        <v>253</v>
      </c>
      <c r="K98" s="3">
        <v>2000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-7.1799999999999998E-3</v>
      </c>
      <c r="G102">
        <f t="shared" si="1"/>
        <v>-21907.523814544002</v>
      </c>
      <c r="H102" t="s">
        <v>242</v>
      </c>
      <c r="I102" t="s">
        <v>257</v>
      </c>
      <c r="J102" t="s">
        <v>34</v>
      </c>
      <c r="K102" s="3">
        <v>2000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-1.95E-2</v>
      </c>
      <c r="G104">
        <f t="shared" si="1"/>
        <v>-59498.149635600006</v>
      </c>
      <c r="H104" t="s">
        <v>239</v>
      </c>
      <c r="I104" t="s">
        <v>249</v>
      </c>
      <c r="J104" t="s">
        <v>253</v>
      </c>
      <c r="K104" s="3">
        <v>2000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-1.9499999999999999E-3</v>
      </c>
      <c r="G105">
        <f t="shared" si="1"/>
        <v>-5949.8149635600003</v>
      </c>
      <c r="H105" t="s">
        <v>239</v>
      </c>
      <c r="I105" t="s">
        <v>249</v>
      </c>
      <c r="J105" t="s">
        <v>253</v>
      </c>
      <c r="K105" s="3">
        <v>2000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-1.16E-3</v>
      </c>
      <c r="G106">
        <f t="shared" si="1"/>
        <v>-3539.3771065280002</v>
      </c>
      <c r="H106" t="s">
        <v>18</v>
      </c>
      <c r="K106" s="3">
        <v>2000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-9.4300000000000004E-4</v>
      </c>
      <c r="G107">
        <f t="shared" si="1"/>
        <v>-2877.2694926344002</v>
      </c>
      <c r="H107" t="s">
        <v>20</v>
      </c>
      <c r="I107" t="s">
        <v>262</v>
      </c>
      <c r="J107" t="s">
        <v>39</v>
      </c>
      <c r="K107" s="3">
        <v>2000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-6.2799999999999998E-4</v>
      </c>
      <c r="G108">
        <f t="shared" si="1"/>
        <v>-1916.1455369824</v>
      </c>
      <c r="H108" t="s">
        <v>20</v>
      </c>
      <c r="I108" t="s">
        <v>262</v>
      </c>
      <c r="J108" t="s">
        <v>39</v>
      </c>
      <c r="K108" s="3">
        <v>2000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-4.62E-3</v>
      </c>
      <c r="G109">
        <f t="shared" si="1"/>
        <v>-14096.484682896002</v>
      </c>
      <c r="H109" t="s">
        <v>43</v>
      </c>
      <c r="I109" t="s">
        <v>44</v>
      </c>
      <c r="J109" t="s">
        <v>34</v>
      </c>
      <c r="K109" s="3">
        <v>2000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-7.1799999999999998E-3</v>
      </c>
      <c r="G110">
        <f t="shared" si="1"/>
        <v>-21907.523814544002</v>
      </c>
      <c r="H110" t="s">
        <v>242</v>
      </c>
      <c r="I110" t="s">
        <v>258</v>
      </c>
      <c r="J110" t="s">
        <v>34</v>
      </c>
      <c r="K110" s="3">
        <v>2000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-7.1799999999999998E-3</v>
      </c>
      <c r="G111">
        <f t="shared" si="1"/>
        <v>-21907.523814544002</v>
      </c>
      <c r="H111" t="s">
        <v>242</v>
      </c>
      <c r="I111" t="s">
        <v>259</v>
      </c>
      <c r="J111" t="s">
        <v>34</v>
      </c>
      <c r="K111" s="3">
        <v>2000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-7.8100000000000001E-4</v>
      </c>
      <c r="G113">
        <f t="shared" si="1"/>
        <v>-2382.9771725848</v>
      </c>
      <c r="H113" t="s">
        <v>21</v>
      </c>
      <c r="I113" t="s">
        <v>268</v>
      </c>
      <c r="K113" s="3">
        <v>2000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-2.2499999999999999E-2</v>
      </c>
      <c r="G114">
        <f t="shared" si="1"/>
        <v>-68651.711118000007</v>
      </c>
      <c r="H114" t="s">
        <v>242</v>
      </c>
      <c r="I114" t="s">
        <v>243</v>
      </c>
      <c r="J114" t="s">
        <v>34</v>
      </c>
      <c r="K114" s="3">
        <v>2000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-7.3699999999999998E-3</v>
      </c>
      <c r="G116">
        <f t="shared" si="1"/>
        <v>-22487.249375096002</v>
      </c>
      <c r="H116" t="s">
        <v>32</v>
      </c>
      <c r="I116" t="s">
        <v>240</v>
      </c>
      <c r="J116" t="s">
        <v>34</v>
      </c>
      <c r="K116" s="3">
        <v>2000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-9.1299999999999992E-3</v>
      </c>
      <c r="G117">
        <f t="shared" si="1"/>
        <v>-27857.338778104</v>
      </c>
      <c r="H117" t="s">
        <v>254</v>
      </c>
      <c r="I117" t="s">
        <v>248</v>
      </c>
      <c r="J117" t="s">
        <v>34</v>
      </c>
      <c r="K117" s="3">
        <v>2000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-5.77E-3</v>
      </c>
      <c r="G124">
        <f t="shared" si="1"/>
        <v>-17605.349917816002</v>
      </c>
      <c r="H124" t="s">
        <v>32</v>
      </c>
      <c r="I124" t="s">
        <v>241</v>
      </c>
      <c r="J124" t="s">
        <v>34</v>
      </c>
      <c r="K124" s="3">
        <v>2000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-1.7700000000000001E-3</v>
      </c>
      <c r="G127">
        <f t="shared" si="1"/>
        <v>-5400.6012746160004</v>
      </c>
      <c r="H127" t="s">
        <v>11</v>
      </c>
      <c r="I127" t="s">
        <v>269</v>
      </c>
      <c r="J127" t="s">
        <v>34</v>
      </c>
      <c r="K127" s="3">
        <v>2000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-1.7700000000000001E-3</v>
      </c>
      <c r="G128">
        <f t="shared" si="1"/>
        <v>-5400.6012746160004</v>
      </c>
      <c r="H128" t="s">
        <v>11</v>
      </c>
      <c r="I128" t="s">
        <v>270</v>
      </c>
      <c r="J128" t="s">
        <v>34</v>
      </c>
      <c r="K128" s="3">
        <v>2000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-1.3699999999999999E-3</v>
      </c>
      <c r="G129">
        <f t="shared" si="1"/>
        <v>-4180.1264102960004</v>
      </c>
      <c r="H129" t="s">
        <v>32</v>
      </c>
      <c r="I129" t="s">
        <v>33</v>
      </c>
      <c r="J129" t="s">
        <v>34</v>
      </c>
      <c r="K129" s="3">
        <v>2000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-7.1799999999999998E-3</v>
      </c>
      <c r="G130">
        <f t="shared" si="1"/>
        <v>-21907.523814544002</v>
      </c>
      <c r="H130" t="s">
        <v>242</v>
      </c>
      <c r="I130" t="s">
        <v>261</v>
      </c>
      <c r="J130" t="s">
        <v>34</v>
      </c>
      <c r="K130" s="3">
        <v>2000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-7.1799999999999998E-3</v>
      </c>
      <c r="G131">
        <f t="shared" ref="G131:G194" si="2">F131*3051187.1608</f>
        <v>-21907.523814544002</v>
      </c>
      <c r="H131" t="s">
        <v>242</v>
      </c>
      <c r="I131" t="s">
        <v>260</v>
      </c>
      <c r="J131" t="s">
        <v>34</v>
      </c>
      <c r="K131" s="3">
        <v>2000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-3.64E-3</v>
      </c>
      <c r="G132">
        <f t="shared" si="2"/>
        <v>-11106.321265312001</v>
      </c>
      <c r="H132" t="s">
        <v>10</v>
      </c>
      <c r="I132" t="s">
        <v>269</v>
      </c>
      <c r="K132" s="3">
        <v>2000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-3.64E-3</v>
      </c>
      <c r="G133">
        <f t="shared" si="2"/>
        <v>-11106.321265312001</v>
      </c>
      <c r="H133" t="s">
        <v>10</v>
      </c>
      <c r="I133" t="s">
        <v>270</v>
      </c>
      <c r="K133" s="3">
        <v>2000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-9.1299999999999992E-3</v>
      </c>
      <c r="G134">
        <f t="shared" si="2"/>
        <v>-27857.338778104</v>
      </c>
      <c r="H134" t="s">
        <v>254</v>
      </c>
      <c r="I134" t="s">
        <v>247</v>
      </c>
      <c r="J134" t="s">
        <v>34</v>
      </c>
      <c r="K134" s="3">
        <v>2000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-3.3399999999999999E-5</v>
      </c>
      <c r="G135">
        <f t="shared" si="2"/>
        <v>-101.90965117072</v>
      </c>
      <c r="H135" t="s">
        <v>244</v>
      </c>
      <c r="I135" t="s">
        <v>245</v>
      </c>
      <c r="K135" s="3">
        <v>2000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-4.46E-4</v>
      </c>
      <c r="G138">
        <f t="shared" si="2"/>
        <v>-1360.8294737168001</v>
      </c>
      <c r="H138" t="s">
        <v>238</v>
      </c>
      <c r="I138" t="s">
        <v>274</v>
      </c>
      <c r="J138" t="s">
        <v>34</v>
      </c>
      <c r="K138" s="3">
        <v>2000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-1.9100000000000001E-4</v>
      </c>
      <c r="G173">
        <f t="shared" si="2"/>
        <v>-582.7767477128001</v>
      </c>
      <c r="H173" t="s">
        <v>23</v>
      </c>
      <c r="I173" t="s">
        <v>275</v>
      </c>
      <c r="J173" t="s">
        <v>66</v>
      </c>
      <c r="K173" s="3">
        <v>2000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-2.8699999999999998E-4</v>
      </c>
      <c r="G174">
        <f t="shared" si="2"/>
        <v>-875.69071514960001</v>
      </c>
      <c r="H174" t="s">
        <v>23</v>
      </c>
      <c r="I174" t="s">
        <v>276</v>
      </c>
      <c r="J174" t="s">
        <v>66</v>
      </c>
      <c r="K174" s="3">
        <v>2000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-7.8600000000000002E-4</v>
      </c>
      <c r="G189">
        <f t="shared" si="2"/>
        <v>-2398.2331083888002</v>
      </c>
      <c r="H189" t="s">
        <v>40</v>
      </c>
      <c r="I189" t="s">
        <v>41</v>
      </c>
      <c r="J189" t="s">
        <v>34</v>
      </c>
      <c r="K189" s="3">
        <v>2000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-1.54E-4</v>
      </c>
      <c r="G190">
        <f t="shared" si="2"/>
        <v>-469.88282276320001</v>
      </c>
      <c r="H190" t="s">
        <v>40</v>
      </c>
      <c r="I190" t="s">
        <v>42</v>
      </c>
      <c r="J190" t="s">
        <v>34</v>
      </c>
      <c r="K190" s="3">
        <v>2000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2000</v>
      </c>
    </row>
  </sheetData>
  <phoneticPr fontId="0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2000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2000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2000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2000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2000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2000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2000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2000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2000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2000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2000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2000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2000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2000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2000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2000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2000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2000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2000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2000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2000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-4.5800000000000002E-5</v>
      </c>
      <c r="G23">
        <f t="shared" si="0"/>
        <v>-139.74437196464001</v>
      </c>
      <c r="H23" t="s">
        <v>48</v>
      </c>
      <c r="I23" t="s">
        <v>51</v>
      </c>
      <c r="J23" t="s">
        <v>50</v>
      </c>
      <c r="K23" s="3">
        <v>2000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2000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-6.1050000000000007E-5</v>
      </c>
      <c r="G25">
        <f t="shared" si="0"/>
        <v>-186.27497616684002</v>
      </c>
      <c r="H25" t="s">
        <v>48</v>
      </c>
      <c r="I25" t="s">
        <v>49</v>
      </c>
      <c r="J25" t="s">
        <v>50</v>
      </c>
      <c r="K25" s="3">
        <v>2000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2000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2000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2000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2000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2000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2000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2000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2000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2000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-4.47E-3</v>
      </c>
      <c r="G35">
        <f t="shared" si="0"/>
        <v>-13638.806608776002</v>
      </c>
      <c r="H35" t="s">
        <v>26</v>
      </c>
      <c r="I35" t="s">
        <v>277</v>
      </c>
      <c r="J35" t="s">
        <v>279</v>
      </c>
      <c r="K35" s="3">
        <v>2000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-2.5300000000000001E-3</v>
      </c>
      <c r="G36">
        <f t="shared" si="0"/>
        <v>-7719.5035168240011</v>
      </c>
      <c r="H36" t="s">
        <v>26</v>
      </c>
      <c r="I36" t="s">
        <v>278</v>
      </c>
      <c r="J36" t="s">
        <v>279</v>
      </c>
      <c r="K36" s="3">
        <v>2000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2000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-1.92E-3</v>
      </c>
      <c r="G38">
        <f t="shared" si="0"/>
        <v>-5858.2793487360004</v>
      </c>
      <c r="H38" t="s">
        <v>265</v>
      </c>
      <c r="I38" t="s">
        <v>263</v>
      </c>
      <c r="J38" t="s">
        <v>39</v>
      </c>
      <c r="K38" s="3">
        <v>2000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-7.6899999999999998E-3</v>
      </c>
      <c r="G39">
        <f t="shared" si="0"/>
        <v>-23463.629266552001</v>
      </c>
      <c r="H39" t="s">
        <v>265</v>
      </c>
      <c r="I39" t="s">
        <v>264</v>
      </c>
      <c r="J39" t="s">
        <v>39</v>
      </c>
      <c r="K39" s="3">
        <v>2000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2000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2000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-6.0099999999999997E-3</v>
      </c>
      <c r="G42">
        <f t="shared" si="0"/>
        <v>-18337.634836408</v>
      </c>
      <c r="H42" t="s">
        <v>26</v>
      </c>
      <c r="I42" t="s">
        <v>246</v>
      </c>
      <c r="J42" t="s">
        <v>37</v>
      </c>
      <c r="K42" s="3">
        <v>2000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2000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2000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2000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2000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2000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2000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2000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2000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2000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2000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2000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2000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2000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2000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2000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2000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2000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-2.02E-4</v>
      </c>
      <c r="G60">
        <f t="shared" si="0"/>
        <v>-616.33980648160002</v>
      </c>
      <c r="H60" t="s">
        <v>22</v>
      </c>
      <c r="K60" s="3">
        <v>2000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-2.02E-4</v>
      </c>
      <c r="G61">
        <f t="shared" si="0"/>
        <v>-616.33980648160002</v>
      </c>
      <c r="H61" t="s">
        <v>237</v>
      </c>
      <c r="K61" s="3">
        <v>2000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2000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-5.8E-4</v>
      </c>
      <c r="G63">
        <f t="shared" si="0"/>
        <v>-1769.6885532640001</v>
      </c>
      <c r="H63" t="s">
        <v>16</v>
      </c>
      <c r="I63" t="s">
        <v>38</v>
      </c>
      <c r="K63" s="3">
        <v>2000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2000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2000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2000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2000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2000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2000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2000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2000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2000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2000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2000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2000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2000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2000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-4.4799999999999999E-4</v>
      </c>
      <c r="G78">
        <f t="shared" si="1"/>
        <v>-1366.9318480384002</v>
      </c>
      <c r="H78" t="s">
        <v>12</v>
      </c>
      <c r="K78" s="3">
        <v>2000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-4.4799999999999999E-4</v>
      </c>
      <c r="G79">
        <f t="shared" si="1"/>
        <v>-1366.9318480384002</v>
      </c>
      <c r="H79" t="s">
        <v>12</v>
      </c>
      <c r="K79" s="3">
        <v>2000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2000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-6.0600000000000003E-5</v>
      </c>
      <c r="G81">
        <f t="shared" si="1"/>
        <v>-184.90194194448003</v>
      </c>
      <c r="H81" t="s">
        <v>13</v>
      </c>
      <c r="I81" t="s">
        <v>272</v>
      </c>
      <c r="J81" t="s">
        <v>66</v>
      </c>
      <c r="K81" s="3">
        <v>2000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-1.94E-4</v>
      </c>
      <c r="G82">
        <f t="shared" si="1"/>
        <v>-591.93030919520004</v>
      </c>
      <c r="H82" t="s">
        <v>17</v>
      </c>
      <c r="K82" s="3">
        <v>2000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-4.7899999999999999E-4</v>
      </c>
      <c r="G83">
        <f t="shared" si="1"/>
        <v>-1461.5186500232001</v>
      </c>
      <c r="H83" t="s">
        <v>25</v>
      </c>
      <c r="K83" s="3">
        <v>2000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-2.8899999999999998E-4</v>
      </c>
      <c r="G84">
        <f t="shared" si="1"/>
        <v>-881.79308947120001</v>
      </c>
      <c r="H84" t="s">
        <v>24</v>
      </c>
      <c r="I84" t="s">
        <v>280</v>
      </c>
      <c r="J84" t="s">
        <v>47</v>
      </c>
      <c r="K84" s="3">
        <v>2000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2000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2000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2000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2000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2000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2000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2000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2000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2000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2000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2000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-3.9E-2</v>
      </c>
      <c r="G96">
        <f t="shared" si="1"/>
        <v>-118996.29927120001</v>
      </c>
      <c r="H96" t="s">
        <v>29</v>
      </c>
      <c r="I96" t="s">
        <v>250</v>
      </c>
      <c r="J96" t="s">
        <v>253</v>
      </c>
      <c r="K96" s="3">
        <v>2000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-2.1399999999999999E-2</v>
      </c>
      <c r="G97">
        <f t="shared" si="1"/>
        <v>-65295.405241120003</v>
      </c>
      <c r="H97" t="s">
        <v>30</v>
      </c>
      <c r="I97" t="s">
        <v>251</v>
      </c>
      <c r="J97" t="s">
        <v>253</v>
      </c>
      <c r="K97" s="3">
        <v>2000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-1.95E-2</v>
      </c>
      <c r="G98">
        <f t="shared" si="1"/>
        <v>-59498.149635600006</v>
      </c>
      <c r="H98" t="s">
        <v>31</v>
      </c>
      <c r="I98" t="s">
        <v>252</v>
      </c>
      <c r="J98" t="s">
        <v>253</v>
      </c>
      <c r="K98" s="3">
        <v>2000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2000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2000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2000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-7.1799999999999998E-3</v>
      </c>
      <c r="G102">
        <f t="shared" si="1"/>
        <v>-21907.523814544002</v>
      </c>
      <c r="H102" t="s">
        <v>242</v>
      </c>
      <c r="I102" t="s">
        <v>257</v>
      </c>
      <c r="J102" t="s">
        <v>34</v>
      </c>
      <c r="K102" s="3">
        <v>2000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2000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-1.95E-2</v>
      </c>
      <c r="G104">
        <f t="shared" si="1"/>
        <v>-59498.149635600006</v>
      </c>
      <c r="H104" t="s">
        <v>239</v>
      </c>
      <c r="I104" t="s">
        <v>249</v>
      </c>
      <c r="J104" t="s">
        <v>253</v>
      </c>
      <c r="K104" s="3">
        <v>2000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-1.9499999999999999E-3</v>
      </c>
      <c r="G105">
        <f t="shared" si="1"/>
        <v>-5949.8149635600003</v>
      </c>
      <c r="H105" t="s">
        <v>239</v>
      </c>
      <c r="I105" t="s">
        <v>249</v>
      </c>
      <c r="J105" t="s">
        <v>253</v>
      </c>
      <c r="K105" s="3">
        <v>2000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-1.16E-3</v>
      </c>
      <c r="G106">
        <f t="shared" si="1"/>
        <v>-3539.3771065280002</v>
      </c>
      <c r="H106" t="s">
        <v>18</v>
      </c>
      <c r="K106" s="3">
        <v>2000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-9.4300000000000004E-4</v>
      </c>
      <c r="G107">
        <f t="shared" si="1"/>
        <v>-2877.2694926344002</v>
      </c>
      <c r="H107" t="s">
        <v>20</v>
      </c>
      <c r="I107" t="s">
        <v>262</v>
      </c>
      <c r="J107" t="s">
        <v>39</v>
      </c>
      <c r="K107" s="3">
        <v>2000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-6.2799999999999998E-4</v>
      </c>
      <c r="G108">
        <f t="shared" si="1"/>
        <v>-1916.1455369824</v>
      </c>
      <c r="H108" t="s">
        <v>20</v>
      </c>
      <c r="I108" t="s">
        <v>262</v>
      </c>
      <c r="J108" t="s">
        <v>39</v>
      </c>
      <c r="K108" s="3">
        <v>2000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-4.62E-3</v>
      </c>
      <c r="G109">
        <f t="shared" si="1"/>
        <v>-14096.484682896002</v>
      </c>
      <c r="H109" t="s">
        <v>43</v>
      </c>
      <c r="I109" t="s">
        <v>44</v>
      </c>
      <c r="J109" t="s">
        <v>34</v>
      </c>
      <c r="K109" s="3">
        <v>2000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-7.1799999999999998E-3</v>
      </c>
      <c r="G110">
        <f t="shared" si="1"/>
        <v>-21907.523814544002</v>
      </c>
      <c r="H110" t="s">
        <v>242</v>
      </c>
      <c r="I110" t="s">
        <v>258</v>
      </c>
      <c r="J110" t="s">
        <v>34</v>
      </c>
      <c r="K110" s="3">
        <v>2000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-7.1799999999999998E-3</v>
      </c>
      <c r="G111">
        <f t="shared" si="1"/>
        <v>-21907.523814544002</v>
      </c>
      <c r="H111" t="s">
        <v>242</v>
      </c>
      <c r="I111" t="s">
        <v>259</v>
      </c>
      <c r="J111" t="s">
        <v>34</v>
      </c>
      <c r="K111" s="3">
        <v>2000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2000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-7.8100000000000001E-4</v>
      </c>
      <c r="G113">
        <f t="shared" si="1"/>
        <v>-2382.9771725848</v>
      </c>
      <c r="H113" t="s">
        <v>21</v>
      </c>
      <c r="I113" t="s">
        <v>268</v>
      </c>
      <c r="K113" s="3">
        <v>2000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-2.2499999999999999E-2</v>
      </c>
      <c r="G114">
        <f t="shared" si="1"/>
        <v>-68651.711118000007</v>
      </c>
      <c r="H114" t="s">
        <v>242</v>
      </c>
      <c r="I114" t="s">
        <v>243</v>
      </c>
      <c r="J114" t="s">
        <v>34</v>
      </c>
      <c r="K114" s="3">
        <v>2000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2000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-7.3699999999999998E-3</v>
      </c>
      <c r="G116">
        <f t="shared" si="1"/>
        <v>-22487.249375096002</v>
      </c>
      <c r="H116" t="s">
        <v>32</v>
      </c>
      <c r="I116" t="s">
        <v>240</v>
      </c>
      <c r="J116" t="s">
        <v>34</v>
      </c>
      <c r="K116" s="3">
        <v>2000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-9.1299999999999992E-3</v>
      </c>
      <c r="G117">
        <f t="shared" si="1"/>
        <v>-27857.338778104</v>
      </c>
      <c r="H117" t="s">
        <v>254</v>
      </c>
      <c r="I117" t="s">
        <v>248</v>
      </c>
      <c r="J117" t="s">
        <v>34</v>
      </c>
      <c r="K117" s="3">
        <v>2000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2000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2000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2000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2000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2000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2000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-5.77E-3</v>
      </c>
      <c r="G124">
        <f t="shared" si="1"/>
        <v>-17605.349917816002</v>
      </c>
      <c r="H124" t="s">
        <v>32</v>
      </c>
      <c r="I124" t="s">
        <v>241</v>
      </c>
      <c r="J124" t="s">
        <v>34</v>
      </c>
      <c r="K124" s="3">
        <v>2000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2000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2000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-1.7700000000000001E-3</v>
      </c>
      <c r="G127">
        <f t="shared" si="1"/>
        <v>-5400.6012746160004</v>
      </c>
      <c r="H127" t="s">
        <v>11</v>
      </c>
      <c r="I127" t="s">
        <v>269</v>
      </c>
      <c r="J127" t="s">
        <v>34</v>
      </c>
      <c r="K127" s="3">
        <v>2000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-1.7700000000000001E-3</v>
      </c>
      <c r="G128">
        <f t="shared" si="1"/>
        <v>-5400.6012746160004</v>
      </c>
      <c r="H128" t="s">
        <v>11</v>
      </c>
      <c r="I128" t="s">
        <v>270</v>
      </c>
      <c r="J128" t="s">
        <v>34</v>
      </c>
      <c r="K128" s="3">
        <v>2000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-1.3699999999999999E-3</v>
      </c>
      <c r="G129">
        <f t="shared" si="1"/>
        <v>-4180.1264102960004</v>
      </c>
      <c r="H129" t="s">
        <v>32</v>
      </c>
      <c r="I129" t="s">
        <v>33</v>
      </c>
      <c r="J129" t="s">
        <v>34</v>
      </c>
      <c r="K129" s="3">
        <v>2000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-7.1799999999999998E-3</v>
      </c>
      <c r="G130">
        <f t="shared" si="1"/>
        <v>-21907.523814544002</v>
      </c>
      <c r="H130" t="s">
        <v>242</v>
      </c>
      <c r="I130" t="s">
        <v>261</v>
      </c>
      <c r="J130" t="s">
        <v>34</v>
      </c>
      <c r="K130" s="3">
        <v>2000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-7.1799999999999998E-3</v>
      </c>
      <c r="G131">
        <f t="shared" ref="G131:G194" si="2">F131*3051187.1608</f>
        <v>-21907.523814544002</v>
      </c>
      <c r="H131" t="s">
        <v>242</v>
      </c>
      <c r="I131" t="s">
        <v>260</v>
      </c>
      <c r="J131" t="s">
        <v>34</v>
      </c>
      <c r="K131" s="3">
        <v>2000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-3.64E-3</v>
      </c>
      <c r="G132">
        <f t="shared" si="2"/>
        <v>-11106.321265312001</v>
      </c>
      <c r="H132" t="s">
        <v>10</v>
      </c>
      <c r="I132" t="s">
        <v>269</v>
      </c>
      <c r="K132" s="3">
        <v>2000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-3.64E-3</v>
      </c>
      <c r="G133">
        <f t="shared" si="2"/>
        <v>-11106.321265312001</v>
      </c>
      <c r="H133" t="s">
        <v>10</v>
      </c>
      <c r="I133" t="s">
        <v>270</v>
      </c>
      <c r="K133" s="3">
        <v>2000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-9.1299999999999992E-3</v>
      </c>
      <c r="G134">
        <f t="shared" si="2"/>
        <v>-27857.338778104</v>
      </c>
      <c r="H134" t="s">
        <v>254</v>
      </c>
      <c r="I134" t="s">
        <v>247</v>
      </c>
      <c r="J134" t="s">
        <v>34</v>
      </c>
      <c r="K134" s="3">
        <v>2000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-3.3399999999999999E-5</v>
      </c>
      <c r="G135">
        <f t="shared" si="2"/>
        <v>-101.90965117072</v>
      </c>
      <c r="H135" t="s">
        <v>244</v>
      </c>
      <c r="I135" t="s">
        <v>245</v>
      </c>
      <c r="K135" s="3">
        <v>2000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2000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2000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-4.46E-4</v>
      </c>
      <c r="G138">
        <f t="shared" si="2"/>
        <v>-1360.8294737168001</v>
      </c>
      <c r="H138" t="s">
        <v>238</v>
      </c>
      <c r="I138" t="s">
        <v>274</v>
      </c>
      <c r="J138" t="s">
        <v>34</v>
      </c>
      <c r="K138" s="3">
        <v>2000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2000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2000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2000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2000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2000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2000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2000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2000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2000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2000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2000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2000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2000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2000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2000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2000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2000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2000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2000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2000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2000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2000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2000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2000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2000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2000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2000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2000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2000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2000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2000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2000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2000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2000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-1.9100000000000001E-4</v>
      </c>
      <c r="G173">
        <f t="shared" si="2"/>
        <v>-582.7767477128001</v>
      </c>
      <c r="H173" t="s">
        <v>23</v>
      </c>
      <c r="I173" t="s">
        <v>275</v>
      </c>
      <c r="J173" t="s">
        <v>66</v>
      </c>
      <c r="K173" s="3">
        <v>2000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-2.8699999999999998E-4</v>
      </c>
      <c r="G174">
        <f t="shared" si="2"/>
        <v>-875.69071514960001</v>
      </c>
      <c r="H174" t="s">
        <v>23</v>
      </c>
      <c r="I174" t="s">
        <v>276</v>
      </c>
      <c r="J174" t="s">
        <v>66</v>
      </c>
      <c r="K174" s="3">
        <v>2000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2000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2000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2000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2000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2000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2000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2000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2000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2000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2000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2000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2000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2000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2000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-7.8600000000000002E-4</v>
      </c>
      <c r="G189">
        <f t="shared" si="2"/>
        <v>-2398.2331083888002</v>
      </c>
      <c r="H189" t="s">
        <v>40</v>
      </c>
      <c r="I189" t="s">
        <v>41</v>
      </c>
      <c r="J189" t="s">
        <v>34</v>
      </c>
      <c r="K189" s="3">
        <v>2000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-1.54E-4</v>
      </c>
      <c r="G190">
        <f t="shared" si="2"/>
        <v>-469.88282276320001</v>
      </c>
      <c r="H190" t="s">
        <v>40</v>
      </c>
      <c r="I190" t="s">
        <v>42</v>
      </c>
      <c r="J190" t="s">
        <v>34</v>
      </c>
      <c r="K190" s="3">
        <v>2000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2000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2000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2000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2000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2000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2000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2000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2000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2000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2000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2000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2000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2000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2000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2000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2000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2000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2000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2000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2000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2000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2000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2000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2000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2000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2000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2000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2000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2000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2000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2000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2000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2000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2000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2000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2000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2000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2000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2000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2000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2000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2000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2000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2000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2000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2000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2000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2000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2000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2000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2000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2000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2000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2000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2000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2000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2000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2000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2000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2000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2000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2000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2000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2000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2000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2000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2000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2000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2000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2000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2000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2000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2000</v>
      </c>
    </row>
  </sheetData>
  <phoneticPr fontId="0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-3.93E-5</v>
      </c>
      <c r="G23">
        <f t="shared" si="0"/>
        <v>-119.91165541944001</v>
      </c>
      <c r="H23" t="s">
        <v>48</v>
      </c>
      <c r="I23" t="s">
        <v>51</v>
      </c>
      <c r="J23" t="s">
        <v>50</v>
      </c>
      <c r="K23" s="3">
        <v>2001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-5.41E-5</v>
      </c>
      <c r="G25">
        <f t="shared" si="0"/>
        <v>-165.06922539928001</v>
      </c>
      <c r="H25" t="s">
        <v>48</v>
      </c>
      <c r="I25" t="s">
        <v>49</v>
      </c>
      <c r="J25" t="s">
        <v>50</v>
      </c>
      <c r="K25" s="3">
        <v>2001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-5.1599999999999997E-3</v>
      </c>
      <c r="G35">
        <f t="shared" si="0"/>
        <v>-15744.125749728</v>
      </c>
      <c r="H35" t="s">
        <v>26</v>
      </c>
      <c r="I35" t="s">
        <v>277</v>
      </c>
      <c r="J35" t="s">
        <v>279</v>
      </c>
      <c r="K35" s="3">
        <v>2001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-2.9499999999999999E-3</v>
      </c>
      <c r="G36">
        <f t="shared" si="0"/>
        <v>-9001.0021243600004</v>
      </c>
      <c r="H36" t="s">
        <v>26</v>
      </c>
      <c r="I36" t="s">
        <v>278</v>
      </c>
      <c r="J36" t="s">
        <v>279</v>
      </c>
      <c r="K36" s="3">
        <v>2001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-2.0300000000000001E-3</v>
      </c>
      <c r="G38">
        <f t="shared" si="0"/>
        <v>-6193.909936424001</v>
      </c>
      <c r="H38" t="s">
        <v>265</v>
      </c>
      <c r="I38" t="s">
        <v>263</v>
      </c>
      <c r="J38" t="s">
        <v>39</v>
      </c>
      <c r="K38" s="3">
        <v>2001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-8.1499999999999993E-3</v>
      </c>
      <c r="G39">
        <f t="shared" si="0"/>
        <v>-24867.175360519999</v>
      </c>
      <c r="H39" t="s">
        <v>265</v>
      </c>
      <c r="I39" t="s">
        <v>264</v>
      </c>
      <c r="J39" t="s">
        <v>39</v>
      </c>
      <c r="K39" s="3">
        <v>2001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-5.7999999999999996E-3</v>
      </c>
      <c r="G42">
        <f t="shared" si="0"/>
        <v>-17696.885532640001</v>
      </c>
      <c r="H42" t="s">
        <v>26</v>
      </c>
      <c r="I42" t="s">
        <v>246</v>
      </c>
      <c r="J42" t="s">
        <v>37</v>
      </c>
      <c r="K42" s="3">
        <v>2001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-2.13E-4</v>
      </c>
      <c r="G60">
        <f t="shared" si="0"/>
        <v>-649.90286525040005</v>
      </c>
      <c r="H60" t="s">
        <v>22</v>
      </c>
      <c r="K60" s="3">
        <v>2001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-2.13E-4</v>
      </c>
      <c r="G61">
        <f t="shared" si="0"/>
        <v>-649.90286525040005</v>
      </c>
      <c r="H61" t="s">
        <v>237</v>
      </c>
      <c r="K61" s="3">
        <v>2001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-6.1200000000000002E-4</v>
      </c>
      <c r="G63">
        <f t="shared" si="0"/>
        <v>-1867.3265424096003</v>
      </c>
      <c r="H63" t="s">
        <v>16</v>
      </c>
      <c r="I63" t="s">
        <v>38</v>
      </c>
      <c r="K63" s="3">
        <v>2001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-4.7199999999999998E-4</v>
      </c>
      <c r="G78">
        <f t="shared" si="1"/>
        <v>-1440.1603398976001</v>
      </c>
      <c r="H78" t="s">
        <v>12</v>
      </c>
      <c r="K78" s="3">
        <v>2001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-4.7199999999999998E-4</v>
      </c>
      <c r="G79">
        <f t="shared" si="1"/>
        <v>-1440.1603398976001</v>
      </c>
      <c r="H79" t="s">
        <v>12</v>
      </c>
      <c r="K79" s="3">
        <v>2001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-6.3500000000000002E-6</v>
      </c>
      <c r="G81">
        <f t="shared" si="1"/>
        <v>-19.375038471080003</v>
      </c>
      <c r="H81" t="s">
        <v>13</v>
      </c>
      <c r="I81" t="s">
        <v>272</v>
      </c>
      <c r="J81" t="s">
        <v>66</v>
      </c>
      <c r="K81" s="3">
        <v>2001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-2.05E-4</v>
      </c>
      <c r="G82">
        <f t="shared" si="1"/>
        <v>-625.49336796400007</v>
      </c>
      <c r="H82" t="s">
        <v>17</v>
      </c>
      <c r="K82" s="3">
        <v>2001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-5.0600000000000005E-4</v>
      </c>
      <c r="G83">
        <f t="shared" si="1"/>
        <v>-1543.9007033648002</v>
      </c>
      <c r="H83" t="s">
        <v>25</v>
      </c>
      <c r="K83" s="3">
        <v>2001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-3.0499999999999999E-4</v>
      </c>
      <c r="G84">
        <f t="shared" si="1"/>
        <v>-930.61208404399997</v>
      </c>
      <c r="H84" t="s">
        <v>24</v>
      </c>
      <c r="I84" t="s">
        <v>280</v>
      </c>
      <c r="J84" t="s">
        <v>47</v>
      </c>
      <c r="K84" s="3">
        <v>2001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-4.1399999999999999E-2</v>
      </c>
      <c r="G96">
        <f t="shared" si="1"/>
        <v>-126319.14845712001</v>
      </c>
      <c r="H96" t="s">
        <v>29</v>
      </c>
      <c r="I96" t="s">
        <v>250</v>
      </c>
      <c r="J96" t="s">
        <v>253</v>
      </c>
      <c r="K96" s="3">
        <v>2001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-2.3300000000000001E-2</v>
      </c>
      <c r="G97">
        <f t="shared" si="1"/>
        <v>-71092.660846640007</v>
      </c>
      <c r="H97" t="s">
        <v>30</v>
      </c>
      <c r="I97" t="s">
        <v>251</v>
      </c>
      <c r="J97" t="s">
        <v>253</v>
      </c>
      <c r="K97" s="3">
        <v>2001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-2.06E-2</v>
      </c>
      <c r="G98">
        <f t="shared" si="1"/>
        <v>-62854.455512480003</v>
      </c>
      <c r="H98" t="s">
        <v>31</v>
      </c>
      <c r="I98" t="s">
        <v>252</v>
      </c>
      <c r="J98" t="s">
        <v>253</v>
      </c>
      <c r="K98" s="3">
        <v>2001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-7.26E-3</v>
      </c>
      <c r="G102">
        <f t="shared" si="1"/>
        <v>-22151.618787408002</v>
      </c>
      <c r="H102" t="s">
        <v>242</v>
      </c>
      <c r="I102" t="s">
        <v>257</v>
      </c>
      <c r="J102" t="s">
        <v>34</v>
      </c>
      <c r="K102" s="3">
        <v>2001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-2.07E-2</v>
      </c>
      <c r="G104">
        <f t="shared" si="1"/>
        <v>-63159.574228560006</v>
      </c>
      <c r="H104" t="s">
        <v>239</v>
      </c>
      <c r="I104" t="s">
        <v>249</v>
      </c>
      <c r="J104" t="s">
        <v>253</v>
      </c>
      <c r="K104" s="3">
        <v>2001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-2.0699999999999998E-3</v>
      </c>
      <c r="G105">
        <f t="shared" si="1"/>
        <v>-6315.9574228559995</v>
      </c>
      <c r="H105" t="s">
        <v>239</v>
      </c>
      <c r="I105" t="s">
        <v>249</v>
      </c>
      <c r="J105" t="s">
        <v>253</v>
      </c>
      <c r="K105" s="3">
        <v>2001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-1.2199999999999999E-3</v>
      </c>
      <c r="G106">
        <f t="shared" si="1"/>
        <v>-3722.4483361759999</v>
      </c>
      <c r="H106" t="s">
        <v>18</v>
      </c>
      <c r="K106" s="3">
        <v>2001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-9.9500000000000001E-4</v>
      </c>
      <c r="G107">
        <f t="shared" si="1"/>
        <v>-3035.9312249960003</v>
      </c>
      <c r="H107" t="s">
        <v>20</v>
      </c>
      <c r="I107" t="s">
        <v>262</v>
      </c>
      <c r="J107" t="s">
        <v>39</v>
      </c>
      <c r="K107" s="3">
        <v>2001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-6.6299999999999996E-4</v>
      </c>
      <c r="G108">
        <f t="shared" si="1"/>
        <v>-2022.9370876104001</v>
      </c>
      <c r="H108" t="s">
        <v>20</v>
      </c>
      <c r="I108" t="s">
        <v>262</v>
      </c>
      <c r="J108" t="s">
        <v>39</v>
      </c>
      <c r="K108" s="3">
        <v>2001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-3.5799999999999998E-3</v>
      </c>
      <c r="G109">
        <f t="shared" si="1"/>
        <v>-10923.250035663999</v>
      </c>
      <c r="H109" t="s">
        <v>43</v>
      </c>
      <c r="I109" t="s">
        <v>44</v>
      </c>
      <c r="J109" t="s">
        <v>34</v>
      </c>
      <c r="K109" s="3">
        <v>2001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-7.26E-3</v>
      </c>
      <c r="G110">
        <f t="shared" si="1"/>
        <v>-22151.618787408002</v>
      </c>
      <c r="H110" t="s">
        <v>242</v>
      </c>
      <c r="I110" t="s">
        <v>258</v>
      </c>
      <c r="J110" t="s">
        <v>34</v>
      </c>
      <c r="K110" s="3">
        <v>2001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-7.26E-3</v>
      </c>
      <c r="G111">
        <f t="shared" si="1"/>
        <v>-22151.618787408002</v>
      </c>
      <c r="H111" t="s">
        <v>242</v>
      </c>
      <c r="I111" t="s">
        <v>259</v>
      </c>
      <c r="J111" t="s">
        <v>34</v>
      </c>
      <c r="K111" s="3">
        <v>2001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-8.5499999999999997E-4</v>
      </c>
      <c r="G113">
        <f t="shared" si="1"/>
        <v>-2608.7650224839999</v>
      </c>
      <c r="H113" t="s">
        <v>21</v>
      </c>
      <c r="I113" t="s">
        <v>268</v>
      </c>
      <c r="K113" s="3">
        <v>2001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-2.53E-2</v>
      </c>
      <c r="G114">
        <f t="shared" si="1"/>
        <v>-77195.035168240007</v>
      </c>
      <c r="H114" t="s">
        <v>242</v>
      </c>
      <c r="I114" t="s">
        <v>243</v>
      </c>
      <c r="J114" t="s">
        <v>34</v>
      </c>
      <c r="K114" s="3">
        <v>2001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-1.2699999999999999E-2</v>
      </c>
      <c r="G116">
        <f t="shared" si="1"/>
        <v>-38750.076942159998</v>
      </c>
      <c r="H116" t="s">
        <v>32</v>
      </c>
      <c r="I116" t="s">
        <v>240</v>
      </c>
      <c r="J116" t="s">
        <v>34</v>
      </c>
      <c r="K116" s="3">
        <v>2001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-9.4199999999999996E-3</v>
      </c>
      <c r="G117">
        <f t="shared" si="1"/>
        <v>-28742.183054736</v>
      </c>
      <c r="H117" t="s">
        <v>254</v>
      </c>
      <c r="I117" t="s">
        <v>248</v>
      </c>
      <c r="J117" t="s">
        <v>34</v>
      </c>
      <c r="K117" s="3">
        <v>2001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-6.0299999999999998E-3</v>
      </c>
      <c r="G124">
        <f t="shared" si="1"/>
        <v>-18398.658579624</v>
      </c>
      <c r="H124" t="s">
        <v>32</v>
      </c>
      <c r="I124" t="s">
        <v>241</v>
      </c>
      <c r="J124" t="s">
        <v>34</v>
      </c>
      <c r="K124" s="3">
        <v>2001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-1.8749999999999999E-3</v>
      </c>
      <c r="G127">
        <f t="shared" si="1"/>
        <v>-5720.9759265000002</v>
      </c>
      <c r="H127" t="s">
        <v>11</v>
      </c>
      <c r="I127" t="s">
        <v>269</v>
      </c>
      <c r="J127" t="s">
        <v>34</v>
      </c>
      <c r="K127" s="3">
        <v>2001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-1.8749999999999999E-3</v>
      </c>
      <c r="G128">
        <f t="shared" si="1"/>
        <v>-5720.9759265000002</v>
      </c>
      <c r="H128" t="s">
        <v>11</v>
      </c>
      <c r="I128" t="s">
        <v>270</v>
      </c>
      <c r="J128" t="s">
        <v>34</v>
      </c>
      <c r="K128" s="3">
        <v>2001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-3.1599999999999998E-4</v>
      </c>
      <c r="G129">
        <f t="shared" si="1"/>
        <v>-964.1751428128</v>
      </c>
      <c r="H129" t="s">
        <v>32</v>
      </c>
      <c r="I129" t="s">
        <v>33</v>
      </c>
      <c r="J129" t="s">
        <v>34</v>
      </c>
      <c r="K129" s="3">
        <v>2001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-4.3600000000000002E-3</v>
      </c>
      <c r="G130">
        <f t="shared" si="1"/>
        <v>-13303.176021088002</v>
      </c>
      <c r="H130" t="s">
        <v>242</v>
      </c>
      <c r="I130" t="s">
        <v>261</v>
      </c>
      <c r="J130" t="s">
        <v>34</v>
      </c>
      <c r="K130" s="3">
        <v>2001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-7.26E-3</v>
      </c>
      <c r="G131">
        <f t="shared" ref="G131:G194" si="2">F131*3051187.1608</f>
        <v>-22151.618787408002</v>
      </c>
      <c r="H131" t="s">
        <v>242</v>
      </c>
      <c r="I131" t="s">
        <v>260</v>
      </c>
      <c r="J131" t="s">
        <v>34</v>
      </c>
      <c r="K131" s="3">
        <v>2001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-3.8500000000000001E-3</v>
      </c>
      <c r="G132">
        <f t="shared" si="2"/>
        <v>-11747.07056908</v>
      </c>
      <c r="H132" t="s">
        <v>10</v>
      </c>
      <c r="I132" t="s">
        <v>269</v>
      </c>
      <c r="K132" s="3">
        <v>2001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-3.8500000000000001E-3</v>
      </c>
      <c r="G133">
        <f t="shared" si="2"/>
        <v>-11747.07056908</v>
      </c>
      <c r="H133" t="s">
        <v>10</v>
      </c>
      <c r="I133" t="s">
        <v>270</v>
      </c>
      <c r="K133" s="3">
        <v>2001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-9.4199999999999996E-3</v>
      </c>
      <c r="G134">
        <f t="shared" si="2"/>
        <v>-28742.183054736</v>
      </c>
      <c r="H134" t="s">
        <v>254</v>
      </c>
      <c r="I134" t="s">
        <v>247</v>
      </c>
      <c r="J134" t="s">
        <v>34</v>
      </c>
      <c r="K134" s="3">
        <v>2001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-4.0299999999999997E-5</v>
      </c>
      <c r="G135">
        <f t="shared" si="2"/>
        <v>-122.96284258023999</v>
      </c>
      <c r="H135" t="s">
        <v>244</v>
      </c>
      <c r="I135" t="s">
        <v>245</v>
      </c>
      <c r="K135" s="3">
        <v>2001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-5.2300000000000003E-4</v>
      </c>
      <c r="G138">
        <f t="shared" si="2"/>
        <v>-1595.7708850984002</v>
      </c>
      <c r="H138" t="s">
        <v>238</v>
      </c>
      <c r="I138" t="s">
        <v>274</v>
      </c>
      <c r="J138" t="s">
        <v>34</v>
      </c>
      <c r="K138" s="3">
        <v>2001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-2.02E-4</v>
      </c>
      <c r="G173">
        <f t="shared" si="2"/>
        <v>-616.33980648160002</v>
      </c>
      <c r="H173" t="s">
        <v>23</v>
      </c>
      <c r="I173" t="s">
        <v>275</v>
      </c>
      <c r="J173" t="s">
        <v>66</v>
      </c>
      <c r="K173" s="3">
        <v>2001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-3.0299999999999999E-4</v>
      </c>
      <c r="G174">
        <f t="shared" si="2"/>
        <v>-924.50970972240009</v>
      </c>
      <c r="H174" t="s">
        <v>23</v>
      </c>
      <c r="I174" t="s">
        <v>276</v>
      </c>
      <c r="J174" t="s">
        <v>66</v>
      </c>
      <c r="K174" s="3">
        <v>2001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-1.3300000000000001E-4</v>
      </c>
      <c r="G189">
        <f t="shared" si="2"/>
        <v>-405.80789238640006</v>
      </c>
      <c r="H189" t="s">
        <v>40</v>
      </c>
      <c r="I189" t="s">
        <v>41</v>
      </c>
      <c r="J189" t="s">
        <v>34</v>
      </c>
      <c r="K189" s="3">
        <v>2001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-1.3300000000000001E-4</v>
      </c>
      <c r="G190">
        <f t="shared" si="2"/>
        <v>-405.80789238640006</v>
      </c>
      <c r="H190" t="s">
        <v>40</v>
      </c>
      <c r="I190" t="s">
        <v>42</v>
      </c>
      <c r="J190" t="s">
        <v>34</v>
      </c>
      <c r="K190" s="3">
        <v>2001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2001</v>
      </c>
    </row>
  </sheetData>
  <phoneticPr fontId="0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-3.93E-5</v>
      </c>
      <c r="G23">
        <f t="shared" si="0"/>
        <v>-119.91165541944001</v>
      </c>
      <c r="H23" t="s">
        <v>48</v>
      </c>
      <c r="I23" t="s">
        <v>51</v>
      </c>
      <c r="J23" t="s">
        <v>50</v>
      </c>
      <c r="K23" s="3">
        <v>2001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-5.41E-5</v>
      </c>
      <c r="G25">
        <f t="shared" si="0"/>
        <v>-165.06922539928001</v>
      </c>
      <c r="H25" t="s">
        <v>48</v>
      </c>
      <c r="I25" t="s">
        <v>49</v>
      </c>
      <c r="J25" t="s">
        <v>50</v>
      </c>
      <c r="K25" s="3">
        <v>2001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-5.1599999999999997E-3</v>
      </c>
      <c r="G35">
        <f t="shared" si="0"/>
        <v>-15744.125749728</v>
      </c>
      <c r="H35" t="s">
        <v>26</v>
      </c>
      <c r="I35" t="s">
        <v>277</v>
      </c>
      <c r="J35" t="s">
        <v>279</v>
      </c>
      <c r="K35" s="3">
        <v>2001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-2.9499999999999999E-3</v>
      </c>
      <c r="G36">
        <f t="shared" si="0"/>
        <v>-9001.0021243600004</v>
      </c>
      <c r="H36" t="s">
        <v>26</v>
      </c>
      <c r="I36" t="s">
        <v>278</v>
      </c>
      <c r="J36" t="s">
        <v>279</v>
      </c>
      <c r="K36" s="3">
        <v>2001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-2.0300000000000001E-3</v>
      </c>
      <c r="G38">
        <f t="shared" si="0"/>
        <v>-6193.909936424001</v>
      </c>
      <c r="H38" t="s">
        <v>265</v>
      </c>
      <c r="I38" t="s">
        <v>263</v>
      </c>
      <c r="J38" t="s">
        <v>39</v>
      </c>
      <c r="K38" s="3">
        <v>2001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-8.1499999999999993E-3</v>
      </c>
      <c r="G39">
        <f t="shared" si="0"/>
        <v>-24867.175360519999</v>
      </c>
      <c r="H39" t="s">
        <v>265</v>
      </c>
      <c r="I39" t="s">
        <v>264</v>
      </c>
      <c r="J39" t="s">
        <v>39</v>
      </c>
      <c r="K39" s="3">
        <v>2001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-5.7999999999999996E-3</v>
      </c>
      <c r="G42">
        <f t="shared" si="0"/>
        <v>-17696.885532640001</v>
      </c>
      <c r="H42" t="s">
        <v>26</v>
      </c>
      <c r="I42" t="s">
        <v>246</v>
      </c>
      <c r="J42" t="s">
        <v>37</v>
      </c>
      <c r="K42" s="3">
        <v>2001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-2.13E-4</v>
      </c>
      <c r="G60">
        <f t="shared" si="0"/>
        <v>-649.90286525040005</v>
      </c>
      <c r="H60" t="s">
        <v>22</v>
      </c>
      <c r="K60" s="3">
        <v>2001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-2.13E-4</v>
      </c>
      <c r="G61">
        <f t="shared" si="0"/>
        <v>-649.90286525040005</v>
      </c>
      <c r="H61" t="s">
        <v>237</v>
      </c>
      <c r="K61" s="3">
        <v>2001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-6.1200000000000002E-4</v>
      </c>
      <c r="G63">
        <f t="shared" si="0"/>
        <v>-1867.3265424096003</v>
      </c>
      <c r="H63" t="s">
        <v>16</v>
      </c>
      <c r="I63" t="s">
        <v>38</v>
      </c>
      <c r="K63" s="3">
        <v>2001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-4.7199999999999998E-4</v>
      </c>
      <c r="G78">
        <f t="shared" si="1"/>
        <v>-1440.1603398976001</v>
      </c>
      <c r="H78" t="s">
        <v>12</v>
      </c>
      <c r="K78" s="3">
        <v>2001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-4.7199999999999998E-4</v>
      </c>
      <c r="G79">
        <f t="shared" si="1"/>
        <v>-1440.1603398976001</v>
      </c>
      <c r="H79" t="s">
        <v>12</v>
      </c>
      <c r="K79" s="3">
        <v>2001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-6.3500000000000002E-6</v>
      </c>
      <c r="G81">
        <f t="shared" si="1"/>
        <v>-19.375038471080003</v>
      </c>
      <c r="H81" t="s">
        <v>13</v>
      </c>
      <c r="I81" t="s">
        <v>272</v>
      </c>
      <c r="J81" t="s">
        <v>66</v>
      </c>
      <c r="K81" s="3">
        <v>2001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-2.05E-4</v>
      </c>
      <c r="G82">
        <f t="shared" si="1"/>
        <v>-625.49336796400007</v>
      </c>
      <c r="H82" t="s">
        <v>17</v>
      </c>
      <c r="K82" s="3">
        <v>2001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-5.0600000000000005E-4</v>
      </c>
      <c r="G83">
        <f t="shared" si="1"/>
        <v>-1543.9007033648002</v>
      </c>
      <c r="H83" t="s">
        <v>25</v>
      </c>
      <c r="K83" s="3">
        <v>2001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-3.0499999999999999E-4</v>
      </c>
      <c r="G84">
        <f t="shared" si="1"/>
        <v>-930.61208404399997</v>
      </c>
      <c r="H84" t="s">
        <v>24</v>
      </c>
      <c r="I84" t="s">
        <v>280</v>
      </c>
      <c r="J84" t="s">
        <v>47</v>
      </c>
      <c r="K84" s="3">
        <v>2001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-4.1399999999999999E-2</v>
      </c>
      <c r="G96">
        <f t="shared" si="1"/>
        <v>-126319.14845712001</v>
      </c>
      <c r="H96" t="s">
        <v>29</v>
      </c>
      <c r="I96" t="s">
        <v>250</v>
      </c>
      <c r="J96" t="s">
        <v>253</v>
      </c>
      <c r="K96" s="3">
        <v>2001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-2.3300000000000001E-2</v>
      </c>
      <c r="G97">
        <f t="shared" si="1"/>
        <v>-71092.660846640007</v>
      </c>
      <c r="H97" t="s">
        <v>30</v>
      </c>
      <c r="I97" t="s">
        <v>251</v>
      </c>
      <c r="J97" t="s">
        <v>253</v>
      </c>
      <c r="K97" s="3">
        <v>2001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-2.06E-2</v>
      </c>
      <c r="G98">
        <f t="shared" si="1"/>
        <v>-62854.455512480003</v>
      </c>
      <c r="H98" t="s">
        <v>31</v>
      </c>
      <c r="I98" t="s">
        <v>252</v>
      </c>
      <c r="J98" t="s">
        <v>253</v>
      </c>
      <c r="K98" s="3">
        <v>2001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-7.26E-3</v>
      </c>
      <c r="G102">
        <f t="shared" si="1"/>
        <v>-22151.618787408002</v>
      </c>
      <c r="H102" t="s">
        <v>242</v>
      </c>
      <c r="I102" t="s">
        <v>257</v>
      </c>
      <c r="J102" t="s">
        <v>34</v>
      </c>
      <c r="K102" s="3">
        <v>2001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-2.07E-2</v>
      </c>
      <c r="G104">
        <f t="shared" si="1"/>
        <v>-63159.574228560006</v>
      </c>
      <c r="H104" t="s">
        <v>239</v>
      </c>
      <c r="I104" t="s">
        <v>249</v>
      </c>
      <c r="J104" t="s">
        <v>253</v>
      </c>
      <c r="K104" s="3">
        <v>2001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-2.0699999999999998E-3</v>
      </c>
      <c r="G105">
        <f t="shared" si="1"/>
        <v>-6315.9574228559995</v>
      </c>
      <c r="H105" t="s">
        <v>239</v>
      </c>
      <c r="I105" t="s">
        <v>249</v>
      </c>
      <c r="J105" t="s">
        <v>253</v>
      </c>
      <c r="K105" s="3">
        <v>2001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-1.2199999999999999E-3</v>
      </c>
      <c r="G106">
        <f t="shared" si="1"/>
        <v>-3722.4483361759999</v>
      </c>
      <c r="H106" t="s">
        <v>18</v>
      </c>
      <c r="K106" s="3">
        <v>2001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-9.9500000000000001E-4</v>
      </c>
      <c r="G107">
        <f t="shared" si="1"/>
        <v>-3035.9312249960003</v>
      </c>
      <c r="H107" t="s">
        <v>20</v>
      </c>
      <c r="I107" t="s">
        <v>262</v>
      </c>
      <c r="J107" t="s">
        <v>39</v>
      </c>
      <c r="K107" s="3">
        <v>2001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-6.6299999999999996E-4</v>
      </c>
      <c r="G108">
        <f t="shared" si="1"/>
        <v>-2022.9370876104001</v>
      </c>
      <c r="H108" t="s">
        <v>20</v>
      </c>
      <c r="I108" t="s">
        <v>262</v>
      </c>
      <c r="J108" t="s">
        <v>39</v>
      </c>
      <c r="K108" s="3">
        <v>2001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-3.5799999999999998E-3</v>
      </c>
      <c r="G109">
        <f t="shared" si="1"/>
        <v>-10923.250035663999</v>
      </c>
      <c r="H109" t="s">
        <v>43</v>
      </c>
      <c r="I109" t="s">
        <v>44</v>
      </c>
      <c r="J109" t="s">
        <v>34</v>
      </c>
      <c r="K109" s="3">
        <v>2001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-7.26E-3</v>
      </c>
      <c r="G110">
        <f t="shared" si="1"/>
        <v>-22151.618787408002</v>
      </c>
      <c r="H110" t="s">
        <v>242</v>
      </c>
      <c r="I110" t="s">
        <v>258</v>
      </c>
      <c r="J110" t="s">
        <v>34</v>
      </c>
      <c r="K110" s="3">
        <v>2001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-7.26E-3</v>
      </c>
      <c r="G111">
        <f t="shared" si="1"/>
        <v>-22151.618787408002</v>
      </c>
      <c r="H111" t="s">
        <v>242</v>
      </c>
      <c r="I111" t="s">
        <v>259</v>
      </c>
      <c r="J111" t="s">
        <v>34</v>
      </c>
      <c r="K111" s="3">
        <v>2001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-8.5499999999999997E-4</v>
      </c>
      <c r="G113">
        <f t="shared" si="1"/>
        <v>-2608.7650224839999</v>
      </c>
      <c r="H113" t="s">
        <v>21</v>
      </c>
      <c r="I113" t="s">
        <v>268</v>
      </c>
      <c r="K113" s="3">
        <v>2001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-2.53E-2</v>
      </c>
      <c r="G114">
        <f t="shared" si="1"/>
        <v>-77195.035168240007</v>
      </c>
      <c r="H114" t="s">
        <v>242</v>
      </c>
      <c r="I114" t="s">
        <v>243</v>
      </c>
      <c r="J114" t="s">
        <v>34</v>
      </c>
      <c r="K114" s="3">
        <v>2001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-1.2699999999999999E-2</v>
      </c>
      <c r="G116">
        <f t="shared" si="1"/>
        <v>-38750.076942159998</v>
      </c>
      <c r="H116" t="s">
        <v>32</v>
      </c>
      <c r="I116" t="s">
        <v>240</v>
      </c>
      <c r="J116" t="s">
        <v>34</v>
      </c>
      <c r="K116" s="3">
        <v>2001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-9.4199999999999996E-3</v>
      </c>
      <c r="G117">
        <f t="shared" si="1"/>
        <v>-28742.183054736</v>
      </c>
      <c r="H117" t="s">
        <v>254</v>
      </c>
      <c r="I117" t="s">
        <v>248</v>
      </c>
      <c r="J117" t="s">
        <v>34</v>
      </c>
      <c r="K117" s="3">
        <v>2001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-6.0299999999999998E-3</v>
      </c>
      <c r="G124">
        <f t="shared" si="1"/>
        <v>-18398.658579624</v>
      </c>
      <c r="H124" t="s">
        <v>32</v>
      </c>
      <c r="I124" t="s">
        <v>241</v>
      </c>
      <c r="J124" t="s">
        <v>34</v>
      </c>
      <c r="K124" s="3">
        <v>2001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-1.8749999999999999E-3</v>
      </c>
      <c r="G127">
        <f t="shared" si="1"/>
        <v>-5720.9759265000002</v>
      </c>
      <c r="H127" t="s">
        <v>11</v>
      </c>
      <c r="I127" t="s">
        <v>269</v>
      </c>
      <c r="J127" t="s">
        <v>34</v>
      </c>
      <c r="K127" s="3">
        <v>2001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-1.8749999999999999E-3</v>
      </c>
      <c r="G128">
        <f t="shared" si="1"/>
        <v>-5720.9759265000002</v>
      </c>
      <c r="H128" t="s">
        <v>11</v>
      </c>
      <c r="I128" t="s">
        <v>270</v>
      </c>
      <c r="J128" t="s">
        <v>34</v>
      </c>
      <c r="K128" s="3">
        <v>2001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-3.1599999999999998E-4</v>
      </c>
      <c r="G129">
        <f t="shared" si="1"/>
        <v>-964.1751428128</v>
      </c>
      <c r="H129" t="s">
        <v>32</v>
      </c>
      <c r="I129" t="s">
        <v>33</v>
      </c>
      <c r="J129" t="s">
        <v>34</v>
      </c>
      <c r="K129" s="3">
        <v>2001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-4.3600000000000002E-3</v>
      </c>
      <c r="G130">
        <f t="shared" si="1"/>
        <v>-13303.176021088002</v>
      </c>
      <c r="H130" t="s">
        <v>242</v>
      </c>
      <c r="I130" t="s">
        <v>261</v>
      </c>
      <c r="J130" t="s">
        <v>34</v>
      </c>
      <c r="K130" s="3">
        <v>2001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-7.26E-3</v>
      </c>
      <c r="G131">
        <f t="shared" ref="G131:G194" si="2">F131*3051187.1608</f>
        <v>-22151.618787408002</v>
      </c>
      <c r="H131" t="s">
        <v>242</v>
      </c>
      <c r="I131" t="s">
        <v>260</v>
      </c>
      <c r="J131" t="s">
        <v>34</v>
      </c>
      <c r="K131" s="3">
        <v>2001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-3.8500000000000001E-3</v>
      </c>
      <c r="G132">
        <f t="shared" si="2"/>
        <v>-11747.07056908</v>
      </c>
      <c r="H132" t="s">
        <v>10</v>
      </c>
      <c r="I132" t="s">
        <v>269</v>
      </c>
      <c r="K132" s="3">
        <v>2001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-3.8500000000000001E-3</v>
      </c>
      <c r="G133">
        <f t="shared" si="2"/>
        <v>-11747.07056908</v>
      </c>
      <c r="H133" t="s">
        <v>10</v>
      </c>
      <c r="I133" t="s">
        <v>270</v>
      </c>
      <c r="K133" s="3">
        <v>2001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-9.4199999999999996E-3</v>
      </c>
      <c r="G134">
        <f t="shared" si="2"/>
        <v>-28742.183054736</v>
      </c>
      <c r="H134" t="s">
        <v>254</v>
      </c>
      <c r="I134" t="s">
        <v>247</v>
      </c>
      <c r="J134" t="s">
        <v>34</v>
      </c>
      <c r="K134" s="3">
        <v>2001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-4.0299999999999997E-5</v>
      </c>
      <c r="G135">
        <f t="shared" si="2"/>
        <v>-122.96284258023999</v>
      </c>
      <c r="H135" t="s">
        <v>244</v>
      </c>
      <c r="I135" t="s">
        <v>245</v>
      </c>
      <c r="K135" s="3">
        <v>2001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-5.2300000000000003E-4</v>
      </c>
      <c r="G138">
        <f t="shared" si="2"/>
        <v>-1595.7708850984002</v>
      </c>
      <c r="H138" t="s">
        <v>238</v>
      </c>
      <c r="I138" t="s">
        <v>274</v>
      </c>
      <c r="J138" t="s">
        <v>34</v>
      </c>
      <c r="K138" s="3">
        <v>2001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-2.02E-4</v>
      </c>
      <c r="G173">
        <f t="shared" si="2"/>
        <v>-616.33980648160002</v>
      </c>
      <c r="H173" t="s">
        <v>23</v>
      </c>
      <c r="I173" t="s">
        <v>275</v>
      </c>
      <c r="J173" t="s">
        <v>66</v>
      </c>
      <c r="K173" s="3">
        <v>2001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-3.0299999999999999E-4</v>
      </c>
      <c r="G174">
        <f t="shared" si="2"/>
        <v>-924.50970972240009</v>
      </c>
      <c r="H174" t="s">
        <v>23</v>
      </c>
      <c r="I174" t="s">
        <v>276</v>
      </c>
      <c r="J174" t="s">
        <v>66</v>
      </c>
      <c r="K174" s="3">
        <v>2001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-1.3300000000000001E-4</v>
      </c>
      <c r="G189">
        <f t="shared" si="2"/>
        <v>-405.80789238640006</v>
      </c>
      <c r="H189" t="s">
        <v>40</v>
      </c>
      <c r="I189" t="s">
        <v>41</v>
      </c>
      <c r="J189" t="s">
        <v>34</v>
      </c>
      <c r="K189" s="3">
        <v>2001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-1.3300000000000001E-4</v>
      </c>
      <c r="G190">
        <f t="shared" si="2"/>
        <v>-405.80789238640006</v>
      </c>
      <c r="H190" t="s">
        <v>40</v>
      </c>
      <c r="I190" t="s">
        <v>42</v>
      </c>
      <c r="J190" t="s">
        <v>34</v>
      </c>
      <c r="K190" s="3">
        <v>2001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2001</v>
      </c>
    </row>
  </sheetData>
  <phoneticPr fontId="0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-3.1199999999999999E-5</v>
      </c>
      <c r="G23">
        <f t="shared" si="0"/>
        <v>-95.19703941696001</v>
      </c>
      <c r="H23" t="s">
        <v>48</v>
      </c>
      <c r="I23" t="s">
        <v>51</v>
      </c>
      <c r="J23" t="s">
        <v>50</v>
      </c>
      <c r="K23" s="3">
        <v>2002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-4.7200000000000002E-5</v>
      </c>
      <c r="G25">
        <f t="shared" si="0"/>
        <v>-144.01603398976002</v>
      </c>
      <c r="H25" t="s">
        <v>48</v>
      </c>
      <c r="I25" t="s">
        <v>49</v>
      </c>
      <c r="J25" t="s">
        <v>50</v>
      </c>
      <c r="K25" s="3">
        <v>2002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-5.8500000000000002E-3</v>
      </c>
      <c r="G35">
        <f t="shared" si="0"/>
        <v>-17849.444890680003</v>
      </c>
      <c r="H35" t="s">
        <v>26</v>
      </c>
      <c r="I35" t="s">
        <v>277</v>
      </c>
      <c r="J35" t="s">
        <v>279</v>
      </c>
      <c r="K35" s="3">
        <v>2002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-3.31E-3</v>
      </c>
      <c r="G36">
        <f t="shared" si="0"/>
        <v>-10099.429502248</v>
      </c>
      <c r="H36" t="s">
        <v>26</v>
      </c>
      <c r="I36" t="s">
        <v>278</v>
      </c>
      <c r="J36" t="s">
        <v>279</v>
      </c>
      <c r="K36" s="3">
        <v>2002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-2.1299999999999999E-3</v>
      </c>
      <c r="G38">
        <f t="shared" si="0"/>
        <v>-6499.0286525040001</v>
      </c>
      <c r="H38" t="s">
        <v>265</v>
      </c>
      <c r="I38" t="s">
        <v>263</v>
      </c>
      <c r="J38" t="s">
        <v>39</v>
      </c>
      <c r="K38" s="3">
        <v>2002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-8.5400000000000007E-3</v>
      </c>
      <c r="G39">
        <f t="shared" si="0"/>
        <v>-26057.138353232003</v>
      </c>
      <c r="H39" t="s">
        <v>265</v>
      </c>
      <c r="I39" t="s">
        <v>264</v>
      </c>
      <c r="J39" t="s">
        <v>39</v>
      </c>
      <c r="K39" s="3">
        <v>2002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-5.0400000000000002E-3</v>
      </c>
      <c r="G42">
        <f t="shared" si="0"/>
        <v>-15377.983290432001</v>
      </c>
      <c r="H42" t="s">
        <v>26</v>
      </c>
      <c r="I42" t="s">
        <v>246</v>
      </c>
      <c r="J42" t="s">
        <v>37</v>
      </c>
      <c r="K42" s="3">
        <v>2002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-2.24E-4</v>
      </c>
      <c r="G60">
        <f t="shared" si="0"/>
        <v>-683.46592401920009</v>
      </c>
      <c r="H60" t="s">
        <v>22</v>
      </c>
      <c r="K60" s="3">
        <v>2002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-2.24E-4</v>
      </c>
      <c r="G61">
        <f t="shared" si="0"/>
        <v>-683.46592401920009</v>
      </c>
      <c r="H61" t="s">
        <v>237</v>
      </c>
      <c r="K61" s="3">
        <v>2002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-6.4400000000000004E-4</v>
      </c>
      <c r="G63">
        <f t="shared" si="0"/>
        <v>-1964.9645315552002</v>
      </c>
      <c r="H63" t="s">
        <v>16</v>
      </c>
      <c r="I63" t="s">
        <v>38</v>
      </c>
      <c r="K63" s="3">
        <v>2002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-4.9700000000000005E-4</v>
      </c>
      <c r="G78">
        <f t="shared" si="1"/>
        <v>-1516.4400189176001</v>
      </c>
      <c r="H78" t="s">
        <v>12</v>
      </c>
      <c r="K78" s="3">
        <v>2002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-4.9700000000000005E-4</v>
      </c>
      <c r="G79">
        <f t="shared" si="1"/>
        <v>-1516.4400189176001</v>
      </c>
      <c r="H79" t="s">
        <v>12</v>
      </c>
      <c r="K79" s="3">
        <v>2002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-6.6500000000000004E-5</v>
      </c>
      <c r="G81">
        <f t="shared" si="1"/>
        <v>-202.90394619320003</v>
      </c>
      <c r="H81" t="s">
        <v>13</v>
      </c>
      <c r="I81" t="s">
        <v>272</v>
      </c>
      <c r="J81" t="s">
        <v>66</v>
      </c>
      <c r="K81" s="3">
        <v>2002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-2.1599999999999999E-4</v>
      </c>
      <c r="G82">
        <f t="shared" si="1"/>
        <v>-659.05642673279999</v>
      </c>
      <c r="H82" t="s">
        <v>17</v>
      </c>
      <c r="K82" s="3">
        <v>2002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-5.3200000000000003E-4</v>
      </c>
      <c r="G83">
        <f t="shared" si="1"/>
        <v>-1623.2315695456002</v>
      </c>
      <c r="H83" t="s">
        <v>25</v>
      </c>
      <c r="K83" s="3">
        <v>2002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-3.2000000000000003E-4</v>
      </c>
      <c r="G84">
        <f t="shared" si="1"/>
        <v>-976.37989145600011</v>
      </c>
      <c r="H84" t="s">
        <v>24</v>
      </c>
      <c r="I84" t="s">
        <v>280</v>
      </c>
      <c r="J84" t="s">
        <v>47</v>
      </c>
      <c r="K84" s="3">
        <v>2002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-4.3700000000000003E-2</v>
      </c>
      <c r="G96">
        <f t="shared" si="1"/>
        <v>-133336.87892696002</v>
      </c>
      <c r="H96" t="s">
        <v>29</v>
      </c>
      <c r="I96" t="s">
        <v>250</v>
      </c>
      <c r="J96" t="s">
        <v>253</v>
      </c>
      <c r="K96" s="3">
        <v>2002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-2.53E-2</v>
      </c>
      <c r="G97">
        <f t="shared" si="1"/>
        <v>-77195.035168240007</v>
      </c>
      <c r="H97" t="s">
        <v>30</v>
      </c>
      <c r="I97" t="s">
        <v>251</v>
      </c>
      <c r="J97" t="s">
        <v>253</v>
      </c>
      <c r="K97" s="3">
        <v>2002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-2.18E-2</v>
      </c>
      <c r="G98">
        <f t="shared" si="1"/>
        <v>-66515.88010544001</v>
      </c>
      <c r="H98" t="s">
        <v>31</v>
      </c>
      <c r="I98" t="s">
        <v>252</v>
      </c>
      <c r="J98" t="s">
        <v>253</v>
      </c>
      <c r="K98" s="3">
        <v>2002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-7.3400000000000002E-3</v>
      </c>
      <c r="G102">
        <f t="shared" si="1"/>
        <v>-22395.713760272003</v>
      </c>
      <c r="H102" t="s">
        <v>242</v>
      </c>
      <c r="I102" t="s">
        <v>257</v>
      </c>
      <c r="J102" t="s">
        <v>34</v>
      </c>
      <c r="K102" s="3">
        <v>2002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-2.18E-2</v>
      </c>
      <c r="G104">
        <f t="shared" si="1"/>
        <v>-66515.88010544001</v>
      </c>
      <c r="H104" t="s">
        <v>239</v>
      </c>
      <c r="I104" t="s">
        <v>249</v>
      </c>
      <c r="J104" t="s">
        <v>253</v>
      </c>
      <c r="K104" s="3">
        <v>2002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-2.1800000000000001E-3</v>
      </c>
      <c r="G105">
        <f t="shared" si="1"/>
        <v>-6651.588010544001</v>
      </c>
      <c r="H105" t="s">
        <v>239</v>
      </c>
      <c r="I105" t="s">
        <v>249</v>
      </c>
      <c r="J105" t="s">
        <v>253</v>
      </c>
      <c r="K105" s="3">
        <v>2002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-1.2899999999999999E-3</v>
      </c>
      <c r="G106">
        <f t="shared" si="1"/>
        <v>-3936.0314374320001</v>
      </c>
      <c r="H106" t="s">
        <v>18</v>
      </c>
      <c r="K106" s="3">
        <v>2002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-1.0399999999999999E-3</v>
      </c>
      <c r="G107">
        <f t="shared" si="1"/>
        <v>-3173.234647232</v>
      </c>
      <c r="H107" t="s">
        <v>20</v>
      </c>
      <c r="I107" t="s">
        <v>262</v>
      </c>
      <c r="J107" t="s">
        <v>39</v>
      </c>
      <c r="K107" s="3">
        <v>2002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-6.9800000000000005E-4</v>
      </c>
      <c r="G108">
        <f t="shared" si="1"/>
        <v>-2129.7286382384004</v>
      </c>
      <c r="H108" t="s">
        <v>20</v>
      </c>
      <c r="I108" t="s">
        <v>262</v>
      </c>
      <c r="J108" t="s">
        <v>39</v>
      </c>
      <c r="K108" s="3">
        <v>2002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-3.8E-3</v>
      </c>
      <c r="G109">
        <f t="shared" si="1"/>
        <v>-11594.51121104</v>
      </c>
      <c r="H109" t="s">
        <v>43</v>
      </c>
      <c r="I109" t="s">
        <v>44</v>
      </c>
      <c r="J109" t="s">
        <v>34</v>
      </c>
      <c r="K109" s="3">
        <v>2002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-7.3400000000000002E-3</v>
      </c>
      <c r="G110">
        <f t="shared" si="1"/>
        <v>-22395.713760272003</v>
      </c>
      <c r="H110" t="s">
        <v>242</v>
      </c>
      <c r="I110" t="s">
        <v>258</v>
      </c>
      <c r="J110" t="s">
        <v>34</v>
      </c>
      <c r="K110" s="3">
        <v>2002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-7.3400000000000002E-3</v>
      </c>
      <c r="G111">
        <f t="shared" si="1"/>
        <v>-22395.713760272003</v>
      </c>
      <c r="H111" t="s">
        <v>242</v>
      </c>
      <c r="I111" t="s">
        <v>259</v>
      </c>
      <c r="J111" t="s">
        <v>34</v>
      </c>
      <c r="K111" s="3">
        <v>2002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-9.2800000000000001E-4</v>
      </c>
      <c r="G113">
        <f t="shared" si="1"/>
        <v>-2831.5016852224003</v>
      </c>
      <c r="H113" t="s">
        <v>21</v>
      </c>
      <c r="I113" t="s">
        <v>268</v>
      </c>
      <c r="K113" s="3">
        <v>2002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-2.5600000000000001E-2</v>
      </c>
      <c r="G114">
        <f t="shared" si="1"/>
        <v>-78110.391316480003</v>
      </c>
      <c r="H114" t="s">
        <v>242</v>
      </c>
      <c r="I114" t="s">
        <v>243</v>
      </c>
      <c r="J114" t="s">
        <v>34</v>
      </c>
      <c r="K114" s="3">
        <v>2002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-1.2E-2</v>
      </c>
      <c r="G116">
        <f t="shared" si="1"/>
        <v>-36614.245929600002</v>
      </c>
      <c r="H116" t="s">
        <v>32</v>
      </c>
      <c r="I116" t="s">
        <v>240</v>
      </c>
      <c r="J116" t="s">
        <v>34</v>
      </c>
      <c r="K116" s="3">
        <v>2002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-9.7800000000000005E-3</v>
      </c>
      <c r="G117">
        <f t="shared" si="1"/>
        <v>-29840.610432624002</v>
      </c>
      <c r="H117" t="s">
        <v>254</v>
      </c>
      <c r="I117" t="s">
        <v>248</v>
      </c>
      <c r="J117" t="s">
        <v>34</v>
      </c>
      <c r="K117" s="3">
        <v>2002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-5.8300000000000001E-3</v>
      </c>
      <c r="G124">
        <f t="shared" si="1"/>
        <v>-17788.421147464</v>
      </c>
      <c r="H124" t="s">
        <v>32</v>
      </c>
      <c r="I124" t="s">
        <v>241</v>
      </c>
      <c r="J124" t="s">
        <v>34</v>
      </c>
      <c r="K124" s="3">
        <v>2002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-1.97E-3</v>
      </c>
      <c r="G127">
        <f t="shared" si="1"/>
        <v>-6010.8387067760004</v>
      </c>
      <c r="H127" t="s">
        <v>11</v>
      </c>
      <c r="I127" t="s">
        <v>269</v>
      </c>
      <c r="J127" t="s">
        <v>34</v>
      </c>
      <c r="K127" s="3">
        <v>2002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-1.97E-3</v>
      </c>
      <c r="G128">
        <f t="shared" si="1"/>
        <v>-6010.8387067760004</v>
      </c>
      <c r="H128" t="s">
        <v>11</v>
      </c>
      <c r="I128" t="s">
        <v>270</v>
      </c>
      <c r="J128" t="s">
        <v>34</v>
      </c>
      <c r="K128" s="3">
        <v>2002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-6.2200000000000005E-4</v>
      </c>
      <c r="G129">
        <f t="shared" si="1"/>
        <v>-1897.8384140176004</v>
      </c>
      <c r="H129" t="s">
        <v>32</v>
      </c>
      <c r="I129" t="s">
        <v>33</v>
      </c>
      <c r="J129" t="s">
        <v>34</v>
      </c>
      <c r="K129" s="3">
        <v>2002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-6.3400000000000001E-3</v>
      </c>
      <c r="G130">
        <f t="shared" si="1"/>
        <v>-19344.526599472003</v>
      </c>
      <c r="H130" t="s">
        <v>242</v>
      </c>
      <c r="I130" t="s">
        <v>261</v>
      </c>
      <c r="J130" t="s">
        <v>34</v>
      </c>
      <c r="K130" s="3">
        <v>2002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-7.3400000000000002E-3</v>
      </c>
      <c r="G131">
        <f t="shared" ref="G131:G194" si="2">F131*3051187.1608</f>
        <v>-22395.713760272003</v>
      </c>
      <c r="H131" t="s">
        <v>242</v>
      </c>
      <c r="I131" t="s">
        <v>260</v>
      </c>
      <c r="J131" t="s">
        <v>34</v>
      </c>
      <c r="K131" s="3">
        <v>2002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-4.0499999999999998E-3</v>
      </c>
      <c r="G132">
        <f t="shared" si="2"/>
        <v>-12357.308001240001</v>
      </c>
      <c r="H132" t="s">
        <v>10</v>
      </c>
      <c r="I132" t="s">
        <v>269</v>
      </c>
      <c r="K132" s="3">
        <v>2002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-4.0499999999999998E-3</v>
      </c>
      <c r="G133">
        <f t="shared" si="2"/>
        <v>-12357.308001240001</v>
      </c>
      <c r="H133" t="s">
        <v>10</v>
      </c>
      <c r="I133" t="s">
        <v>270</v>
      </c>
      <c r="K133" s="3">
        <v>2002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-9.7800000000000005E-3</v>
      </c>
      <c r="G134">
        <f t="shared" si="2"/>
        <v>-29840.610432624002</v>
      </c>
      <c r="H134" t="s">
        <v>254</v>
      </c>
      <c r="I134" t="s">
        <v>247</v>
      </c>
      <c r="J134" t="s">
        <v>34</v>
      </c>
      <c r="K134" s="3">
        <v>2002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-3.79E-5</v>
      </c>
      <c r="G135">
        <f t="shared" si="2"/>
        <v>-115.63999339432</v>
      </c>
      <c r="H135" t="s">
        <v>244</v>
      </c>
      <c r="I135" t="s">
        <v>245</v>
      </c>
      <c r="K135" s="3">
        <v>2002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-2.3599999999999999E-4</v>
      </c>
      <c r="G136">
        <f t="shared" si="2"/>
        <v>-720.08016994880006</v>
      </c>
      <c r="H136" t="s">
        <v>242</v>
      </c>
      <c r="I136" t="s">
        <v>256</v>
      </c>
      <c r="J136" t="s">
        <v>34</v>
      </c>
      <c r="K136" s="3">
        <v>2002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-5.9999999999999995E-4</v>
      </c>
      <c r="G138">
        <f t="shared" si="2"/>
        <v>-1830.7122964799998</v>
      </c>
      <c r="H138" t="s">
        <v>238</v>
      </c>
      <c r="I138" t="s">
        <v>274</v>
      </c>
      <c r="J138" t="s">
        <v>34</v>
      </c>
      <c r="K138" s="3">
        <v>2002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-2.13E-4</v>
      </c>
      <c r="G173">
        <f t="shared" si="2"/>
        <v>-649.90286525040005</v>
      </c>
      <c r="H173" t="s">
        <v>23</v>
      </c>
      <c r="I173" t="s">
        <v>275</v>
      </c>
      <c r="J173" t="s">
        <v>66</v>
      </c>
      <c r="K173" s="3">
        <v>2002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-3.19E-4</v>
      </c>
      <c r="G174">
        <f t="shared" si="2"/>
        <v>-973.32870429520005</v>
      </c>
      <c r="H174" t="s">
        <v>23</v>
      </c>
      <c r="I174" t="s">
        <v>276</v>
      </c>
      <c r="J174" t="s">
        <v>66</v>
      </c>
      <c r="K174" s="3">
        <v>2002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-8.4599999999999996E-4</v>
      </c>
      <c r="G189">
        <f t="shared" si="2"/>
        <v>-2581.3043380367999</v>
      </c>
      <c r="H189" t="s">
        <v>40</v>
      </c>
      <c r="I189" t="s">
        <v>41</v>
      </c>
      <c r="J189" t="s">
        <v>34</v>
      </c>
      <c r="K189" s="3">
        <v>2002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-2.9799999999999998E-4</v>
      </c>
      <c r="G190">
        <f t="shared" si="2"/>
        <v>-909.25377391840004</v>
      </c>
      <c r="H190" t="s">
        <v>40</v>
      </c>
      <c r="I190" t="s">
        <v>42</v>
      </c>
      <c r="J190" t="s">
        <v>34</v>
      </c>
      <c r="K190" s="3">
        <v>2002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2002</v>
      </c>
    </row>
  </sheetData>
  <phoneticPr fontId="0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-3.1199999999999999E-5</v>
      </c>
      <c r="G23">
        <f t="shared" si="0"/>
        <v>-95.19703941696001</v>
      </c>
      <c r="H23" t="s">
        <v>48</v>
      </c>
      <c r="I23" t="s">
        <v>51</v>
      </c>
      <c r="J23" t="s">
        <v>50</v>
      </c>
      <c r="K23" s="3">
        <v>2002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-4.7200000000000002E-5</v>
      </c>
      <c r="G25">
        <f t="shared" si="0"/>
        <v>-144.01603398976002</v>
      </c>
      <c r="H25" t="s">
        <v>48</v>
      </c>
      <c r="I25" t="s">
        <v>49</v>
      </c>
      <c r="J25" t="s">
        <v>50</v>
      </c>
      <c r="K25" s="3">
        <v>2002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-5.8500000000000002E-3</v>
      </c>
      <c r="G35">
        <f t="shared" si="0"/>
        <v>-17849.444890680003</v>
      </c>
      <c r="H35" t="s">
        <v>26</v>
      </c>
      <c r="I35" t="s">
        <v>277</v>
      </c>
      <c r="J35" t="s">
        <v>279</v>
      </c>
      <c r="K35" s="3">
        <v>2002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-3.31E-3</v>
      </c>
      <c r="G36">
        <f t="shared" si="0"/>
        <v>-10099.429502248</v>
      </c>
      <c r="H36" t="s">
        <v>26</v>
      </c>
      <c r="I36" t="s">
        <v>278</v>
      </c>
      <c r="J36" t="s">
        <v>279</v>
      </c>
      <c r="K36" s="3">
        <v>2002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-2.1299999999999999E-3</v>
      </c>
      <c r="G38">
        <f t="shared" si="0"/>
        <v>-6499.0286525040001</v>
      </c>
      <c r="H38" t="s">
        <v>265</v>
      </c>
      <c r="I38" t="s">
        <v>263</v>
      </c>
      <c r="J38" t="s">
        <v>39</v>
      </c>
      <c r="K38" s="3">
        <v>2002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-8.5400000000000007E-3</v>
      </c>
      <c r="G39">
        <f t="shared" si="0"/>
        <v>-26057.138353232003</v>
      </c>
      <c r="H39" t="s">
        <v>265</v>
      </c>
      <c r="I39" t="s">
        <v>264</v>
      </c>
      <c r="J39" t="s">
        <v>39</v>
      </c>
      <c r="K39" s="3">
        <v>2002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-5.0400000000000002E-3</v>
      </c>
      <c r="G42">
        <f t="shared" si="0"/>
        <v>-15377.983290432001</v>
      </c>
      <c r="H42" t="s">
        <v>26</v>
      </c>
      <c r="I42" t="s">
        <v>246</v>
      </c>
      <c r="J42" t="s">
        <v>37</v>
      </c>
      <c r="K42" s="3">
        <v>2002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-2.24E-4</v>
      </c>
      <c r="G60">
        <f t="shared" si="0"/>
        <v>-683.46592401920009</v>
      </c>
      <c r="H60" t="s">
        <v>22</v>
      </c>
      <c r="K60" s="3">
        <v>2002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-2.24E-4</v>
      </c>
      <c r="G61">
        <f t="shared" si="0"/>
        <v>-683.46592401920009</v>
      </c>
      <c r="H61" t="s">
        <v>237</v>
      </c>
      <c r="K61" s="3">
        <v>2002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-6.4400000000000004E-4</v>
      </c>
      <c r="G63">
        <f t="shared" si="0"/>
        <v>-1964.9645315552002</v>
      </c>
      <c r="H63" t="s">
        <v>16</v>
      </c>
      <c r="I63" t="s">
        <v>38</v>
      </c>
      <c r="K63" s="3">
        <v>2002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-4.9700000000000005E-4</v>
      </c>
      <c r="G78">
        <f t="shared" si="1"/>
        <v>-1516.4400189176001</v>
      </c>
      <c r="H78" t="s">
        <v>12</v>
      </c>
      <c r="K78" s="3">
        <v>2002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-4.9700000000000005E-4</v>
      </c>
      <c r="G79">
        <f t="shared" si="1"/>
        <v>-1516.4400189176001</v>
      </c>
      <c r="H79" t="s">
        <v>12</v>
      </c>
      <c r="K79" s="3">
        <v>2002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-6.6500000000000004E-5</v>
      </c>
      <c r="G81">
        <f t="shared" si="1"/>
        <v>-202.90394619320003</v>
      </c>
      <c r="H81" t="s">
        <v>13</v>
      </c>
      <c r="I81" t="s">
        <v>272</v>
      </c>
      <c r="J81" t="s">
        <v>66</v>
      </c>
      <c r="K81" s="3">
        <v>2002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-2.1599999999999999E-4</v>
      </c>
      <c r="G82">
        <f t="shared" si="1"/>
        <v>-659.05642673279999</v>
      </c>
      <c r="H82" t="s">
        <v>17</v>
      </c>
      <c r="K82" s="3">
        <v>2002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-5.3200000000000003E-4</v>
      </c>
      <c r="G83">
        <f t="shared" si="1"/>
        <v>-1623.2315695456002</v>
      </c>
      <c r="H83" t="s">
        <v>25</v>
      </c>
      <c r="K83" s="3">
        <v>2002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-3.2000000000000003E-4</v>
      </c>
      <c r="G84">
        <f t="shared" si="1"/>
        <v>-976.37989145600011</v>
      </c>
      <c r="H84" t="s">
        <v>24</v>
      </c>
      <c r="I84" t="s">
        <v>280</v>
      </c>
      <c r="J84" t="s">
        <v>47</v>
      </c>
      <c r="K84" s="3">
        <v>2002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-4.3700000000000003E-2</v>
      </c>
      <c r="G96">
        <f t="shared" si="1"/>
        <v>-133336.87892696002</v>
      </c>
      <c r="H96" t="s">
        <v>29</v>
      </c>
      <c r="I96" t="s">
        <v>250</v>
      </c>
      <c r="J96" t="s">
        <v>253</v>
      </c>
      <c r="K96" s="3">
        <v>2002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-2.53E-2</v>
      </c>
      <c r="G97">
        <f t="shared" si="1"/>
        <v>-77195.035168240007</v>
      </c>
      <c r="H97" t="s">
        <v>30</v>
      </c>
      <c r="I97" t="s">
        <v>251</v>
      </c>
      <c r="J97" t="s">
        <v>253</v>
      </c>
      <c r="K97" s="3">
        <v>2002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-2.18E-2</v>
      </c>
      <c r="G98">
        <f t="shared" si="1"/>
        <v>-66515.88010544001</v>
      </c>
      <c r="H98" t="s">
        <v>31</v>
      </c>
      <c r="I98" t="s">
        <v>252</v>
      </c>
      <c r="J98" t="s">
        <v>253</v>
      </c>
      <c r="K98" s="3">
        <v>2002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-7.3400000000000002E-3</v>
      </c>
      <c r="G102">
        <f t="shared" si="1"/>
        <v>-22395.713760272003</v>
      </c>
      <c r="H102" t="s">
        <v>242</v>
      </c>
      <c r="I102" t="s">
        <v>257</v>
      </c>
      <c r="J102" t="s">
        <v>34</v>
      </c>
      <c r="K102" s="3">
        <v>2002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-2.18E-2</v>
      </c>
      <c r="G104">
        <f t="shared" si="1"/>
        <v>-66515.88010544001</v>
      </c>
      <c r="H104" t="s">
        <v>239</v>
      </c>
      <c r="I104" t="s">
        <v>249</v>
      </c>
      <c r="J104" t="s">
        <v>253</v>
      </c>
      <c r="K104" s="3">
        <v>2002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-2.1800000000000001E-3</v>
      </c>
      <c r="G105">
        <f t="shared" si="1"/>
        <v>-6651.588010544001</v>
      </c>
      <c r="H105" t="s">
        <v>239</v>
      </c>
      <c r="I105" t="s">
        <v>249</v>
      </c>
      <c r="J105" t="s">
        <v>253</v>
      </c>
      <c r="K105" s="3">
        <v>2002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-1.2899999999999999E-3</v>
      </c>
      <c r="G106">
        <f t="shared" si="1"/>
        <v>-3936.0314374320001</v>
      </c>
      <c r="H106" t="s">
        <v>18</v>
      </c>
      <c r="K106" s="3">
        <v>2002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-1.0399999999999999E-3</v>
      </c>
      <c r="G107">
        <f t="shared" si="1"/>
        <v>-3173.234647232</v>
      </c>
      <c r="H107" t="s">
        <v>20</v>
      </c>
      <c r="I107" t="s">
        <v>262</v>
      </c>
      <c r="J107" t="s">
        <v>39</v>
      </c>
      <c r="K107" s="3">
        <v>2002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-6.9800000000000005E-4</v>
      </c>
      <c r="G108">
        <f t="shared" si="1"/>
        <v>-2129.7286382384004</v>
      </c>
      <c r="H108" t="s">
        <v>20</v>
      </c>
      <c r="I108" t="s">
        <v>262</v>
      </c>
      <c r="J108" t="s">
        <v>39</v>
      </c>
      <c r="K108" s="3">
        <v>2002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-3.8E-3</v>
      </c>
      <c r="G109">
        <f t="shared" si="1"/>
        <v>-11594.51121104</v>
      </c>
      <c r="H109" t="s">
        <v>43</v>
      </c>
      <c r="I109" t="s">
        <v>44</v>
      </c>
      <c r="J109" t="s">
        <v>34</v>
      </c>
      <c r="K109" s="3">
        <v>2002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-7.3400000000000002E-3</v>
      </c>
      <c r="G110">
        <f t="shared" si="1"/>
        <v>-22395.713760272003</v>
      </c>
      <c r="H110" t="s">
        <v>242</v>
      </c>
      <c r="I110" t="s">
        <v>258</v>
      </c>
      <c r="J110" t="s">
        <v>34</v>
      </c>
      <c r="K110" s="3">
        <v>2002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-7.3400000000000002E-3</v>
      </c>
      <c r="G111">
        <f t="shared" si="1"/>
        <v>-22395.713760272003</v>
      </c>
      <c r="H111" t="s">
        <v>242</v>
      </c>
      <c r="I111" t="s">
        <v>259</v>
      </c>
      <c r="J111" t="s">
        <v>34</v>
      </c>
      <c r="K111" s="3">
        <v>2002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-9.2800000000000001E-4</v>
      </c>
      <c r="G113">
        <f t="shared" si="1"/>
        <v>-2831.5016852224003</v>
      </c>
      <c r="H113" t="s">
        <v>21</v>
      </c>
      <c r="I113" t="s">
        <v>268</v>
      </c>
      <c r="K113" s="3">
        <v>2002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-2.5600000000000001E-2</v>
      </c>
      <c r="G114">
        <f t="shared" si="1"/>
        <v>-78110.391316480003</v>
      </c>
      <c r="H114" t="s">
        <v>242</v>
      </c>
      <c r="I114" t="s">
        <v>243</v>
      </c>
      <c r="J114" t="s">
        <v>34</v>
      </c>
      <c r="K114" s="3">
        <v>2002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-1.2E-2</v>
      </c>
      <c r="G116">
        <f t="shared" si="1"/>
        <v>-36614.245929600002</v>
      </c>
      <c r="H116" t="s">
        <v>32</v>
      </c>
      <c r="I116" t="s">
        <v>240</v>
      </c>
      <c r="J116" t="s">
        <v>34</v>
      </c>
      <c r="K116" s="3">
        <v>2002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-9.7800000000000005E-3</v>
      </c>
      <c r="G117">
        <f t="shared" si="1"/>
        <v>-29840.610432624002</v>
      </c>
      <c r="H117" t="s">
        <v>254</v>
      </c>
      <c r="I117" t="s">
        <v>248</v>
      </c>
      <c r="J117" t="s">
        <v>34</v>
      </c>
      <c r="K117" s="3">
        <v>2002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-5.8300000000000001E-3</v>
      </c>
      <c r="G124">
        <f t="shared" si="1"/>
        <v>-17788.421147464</v>
      </c>
      <c r="H124" t="s">
        <v>32</v>
      </c>
      <c r="I124" t="s">
        <v>241</v>
      </c>
      <c r="J124" t="s">
        <v>34</v>
      </c>
      <c r="K124" s="3">
        <v>2002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-1.97E-3</v>
      </c>
      <c r="G127">
        <f t="shared" si="1"/>
        <v>-6010.8387067760004</v>
      </c>
      <c r="H127" t="s">
        <v>11</v>
      </c>
      <c r="I127" t="s">
        <v>269</v>
      </c>
      <c r="J127" t="s">
        <v>34</v>
      </c>
      <c r="K127" s="3">
        <v>2002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-1.97E-3</v>
      </c>
      <c r="G128">
        <f t="shared" si="1"/>
        <v>-6010.8387067760004</v>
      </c>
      <c r="H128" t="s">
        <v>11</v>
      </c>
      <c r="I128" t="s">
        <v>270</v>
      </c>
      <c r="J128" t="s">
        <v>34</v>
      </c>
      <c r="K128" s="3">
        <v>2002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-6.2200000000000005E-4</v>
      </c>
      <c r="G129">
        <f t="shared" si="1"/>
        <v>-1897.8384140176004</v>
      </c>
      <c r="H129" t="s">
        <v>32</v>
      </c>
      <c r="I129" t="s">
        <v>33</v>
      </c>
      <c r="J129" t="s">
        <v>34</v>
      </c>
      <c r="K129" s="3">
        <v>2002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-6.3400000000000001E-3</v>
      </c>
      <c r="G130">
        <f t="shared" si="1"/>
        <v>-19344.526599472003</v>
      </c>
      <c r="H130" t="s">
        <v>242</v>
      </c>
      <c r="I130" t="s">
        <v>261</v>
      </c>
      <c r="J130" t="s">
        <v>34</v>
      </c>
      <c r="K130" s="3">
        <v>2002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-7.3400000000000002E-3</v>
      </c>
      <c r="G131">
        <f t="shared" ref="G131:G194" si="2">F131*3051187.1608</f>
        <v>-22395.713760272003</v>
      </c>
      <c r="H131" t="s">
        <v>242</v>
      </c>
      <c r="I131" t="s">
        <v>260</v>
      </c>
      <c r="J131" t="s">
        <v>34</v>
      </c>
      <c r="K131" s="3">
        <v>2002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-4.0499999999999998E-3</v>
      </c>
      <c r="G132">
        <f t="shared" si="2"/>
        <v>-12357.308001240001</v>
      </c>
      <c r="H132" t="s">
        <v>10</v>
      </c>
      <c r="I132" t="s">
        <v>269</v>
      </c>
      <c r="K132" s="3">
        <v>2002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-4.0499999999999998E-3</v>
      </c>
      <c r="G133">
        <f t="shared" si="2"/>
        <v>-12357.308001240001</v>
      </c>
      <c r="H133" t="s">
        <v>10</v>
      </c>
      <c r="I133" t="s">
        <v>270</v>
      </c>
      <c r="K133" s="3">
        <v>2002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-9.7800000000000005E-3</v>
      </c>
      <c r="G134">
        <f t="shared" si="2"/>
        <v>-29840.610432624002</v>
      </c>
      <c r="H134" t="s">
        <v>254</v>
      </c>
      <c r="I134" t="s">
        <v>247</v>
      </c>
      <c r="J134" t="s">
        <v>34</v>
      </c>
      <c r="K134" s="3">
        <v>2002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-3.79E-5</v>
      </c>
      <c r="G135">
        <f t="shared" si="2"/>
        <v>-115.63999339432</v>
      </c>
      <c r="H135" t="s">
        <v>244</v>
      </c>
      <c r="I135" t="s">
        <v>245</v>
      </c>
      <c r="K135" s="3">
        <v>2002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-2.3599999999999999E-4</v>
      </c>
      <c r="G136">
        <f t="shared" si="2"/>
        <v>-720.08016994880006</v>
      </c>
      <c r="H136" t="s">
        <v>242</v>
      </c>
      <c r="I136" t="s">
        <v>256</v>
      </c>
      <c r="J136" t="s">
        <v>34</v>
      </c>
      <c r="K136" s="3">
        <v>2002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-5.9999999999999995E-4</v>
      </c>
      <c r="G138">
        <f t="shared" si="2"/>
        <v>-1830.7122964799998</v>
      </c>
      <c r="H138" t="s">
        <v>238</v>
      </c>
      <c r="I138" t="s">
        <v>274</v>
      </c>
      <c r="J138" t="s">
        <v>34</v>
      </c>
      <c r="K138" s="3">
        <v>2002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-2.13E-4</v>
      </c>
      <c r="G173">
        <f t="shared" si="2"/>
        <v>-649.90286525040005</v>
      </c>
      <c r="H173" t="s">
        <v>23</v>
      </c>
      <c r="I173" t="s">
        <v>275</v>
      </c>
      <c r="J173" t="s">
        <v>66</v>
      </c>
      <c r="K173" s="3">
        <v>2002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-3.19E-4</v>
      </c>
      <c r="G174">
        <f t="shared" si="2"/>
        <v>-973.32870429520005</v>
      </c>
      <c r="H174" t="s">
        <v>23</v>
      </c>
      <c r="I174" t="s">
        <v>276</v>
      </c>
      <c r="J174" t="s">
        <v>66</v>
      </c>
      <c r="K174" s="3">
        <v>2002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-8.4599999999999996E-4</v>
      </c>
      <c r="G189">
        <f t="shared" si="2"/>
        <v>-2581.3043380367999</v>
      </c>
      <c r="H189" t="s">
        <v>40</v>
      </c>
      <c r="I189" t="s">
        <v>41</v>
      </c>
      <c r="J189" t="s">
        <v>34</v>
      </c>
      <c r="K189" s="3">
        <v>2002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-2.9799999999999998E-4</v>
      </c>
      <c r="G190">
        <f t="shared" si="2"/>
        <v>-909.25377391840004</v>
      </c>
      <c r="H190" t="s">
        <v>40</v>
      </c>
      <c r="I190" t="s">
        <v>42</v>
      </c>
      <c r="J190" t="s">
        <v>34</v>
      </c>
      <c r="K190" s="3">
        <v>2002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2002</v>
      </c>
    </row>
  </sheetData>
  <phoneticPr fontId="0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1971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1971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1971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1971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1971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1971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1971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1971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1971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1971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1971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1971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1971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1971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1971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1971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1971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1971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1971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1971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1971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1971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1971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1971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1971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1971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1971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1971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1971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1971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1971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1971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1971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1971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1971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1971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-1.9E-3</v>
      </c>
      <c r="G38">
        <f t="shared" si="0"/>
        <v>-5797.2556055200002</v>
      </c>
      <c r="H38" t="s">
        <v>265</v>
      </c>
      <c r="I38" t="s">
        <v>263</v>
      </c>
      <c r="J38" t="s">
        <v>39</v>
      </c>
      <c r="K38" s="3">
        <v>1971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-7.5979999999999997E-3</v>
      </c>
      <c r="G39">
        <f t="shared" si="0"/>
        <v>-23182.920047758402</v>
      </c>
      <c r="H39" t="s">
        <v>265</v>
      </c>
      <c r="I39" t="s">
        <v>264</v>
      </c>
      <c r="J39" t="s">
        <v>39</v>
      </c>
      <c r="K39" s="3">
        <v>1971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1971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1971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1971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1971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1971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1971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1971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1971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1971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1971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1971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1971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1971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1971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1971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-5.2300000000000003E-4</v>
      </c>
      <c r="G55">
        <f t="shared" si="0"/>
        <v>-1595.7708850984002</v>
      </c>
      <c r="H55" t="s">
        <v>19</v>
      </c>
      <c r="K55" s="3">
        <v>1971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1971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1971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1971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1971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1971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1971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1971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1971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1971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1971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1971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1971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1971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1971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-1.639E-3</v>
      </c>
      <c r="G70">
        <f t="shared" si="1"/>
        <v>-5000.8957565512001</v>
      </c>
      <c r="H70" t="s">
        <v>14</v>
      </c>
      <c r="K70" s="3">
        <v>1971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1971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1971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1971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1971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1971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1971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1971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-2.2000000000000001E-4</v>
      </c>
      <c r="G78">
        <f t="shared" si="1"/>
        <v>-671.2611753760001</v>
      </c>
      <c r="H78" t="s">
        <v>12</v>
      </c>
      <c r="K78" s="3">
        <v>1971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-2.2000000000000001E-4</v>
      </c>
      <c r="G79">
        <f t="shared" si="1"/>
        <v>-671.2611753760001</v>
      </c>
      <c r="H79" t="s">
        <v>12</v>
      </c>
      <c r="K79" s="3">
        <v>1971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1971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1971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1971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1971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1971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1971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1971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1971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1971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1971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1971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1971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1971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1971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1971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1971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1971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1971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1971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1971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1971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1971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1971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1971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1971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1971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-5.8699999999999996E-4</v>
      </c>
      <c r="G106">
        <f t="shared" si="1"/>
        <v>-1791.0468633896</v>
      </c>
      <c r="H106" t="s">
        <v>18</v>
      </c>
      <c r="K106" s="3">
        <v>1971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1971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1971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1971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1971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1971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1971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1971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1971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1971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1971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1971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1971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1971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1971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1971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1971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1971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1971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1971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1971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-1.0900000000000001E-4</v>
      </c>
      <c r="G127">
        <f t="shared" si="1"/>
        <v>-332.57940052720005</v>
      </c>
      <c r="H127" t="s">
        <v>11</v>
      </c>
      <c r="I127" t="s">
        <v>269</v>
      </c>
      <c r="J127" t="s">
        <v>34</v>
      </c>
      <c r="K127" s="3">
        <v>1971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-1.0900000000000001E-4</v>
      </c>
      <c r="G128">
        <f t="shared" si="1"/>
        <v>-332.57940052720005</v>
      </c>
      <c r="H128" t="s">
        <v>11</v>
      </c>
      <c r="I128" t="s">
        <v>270</v>
      </c>
      <c r="J128" t="s">
        <v>34</v>
      </c>
      <c r="K128" s="3">
        <v>1971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1971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1971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1971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1971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1971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1971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1971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-4.3709999999999999E-3</v>
      </c>
      <c r="G136">
        <f t="shared" si="2"/>
        <v>-13336.739079856801</v>
      </c>
      <c r="H136" t="s">
        <v>242</v>
      </c>
      <c r="I136" t="s">
        <v>256</v>
      </c>
      <c r="J136" t="s">
        <v>34</v>
      </c>
      <c r="K136" s="3">
        <v>1971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1971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1971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1971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1971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1971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1971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1971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1971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1971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1971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1971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1971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1971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1971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1971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1971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1971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1971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1971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1971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1971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1971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1971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1971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1971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1971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1971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1971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1971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1971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1971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1971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1971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1971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1971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1971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1971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1971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1971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1971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1971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1971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1971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1971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1971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1971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1971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1971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1971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1971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1971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1971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1971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1971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1971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1971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1971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1971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1971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1971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1971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1971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1971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1971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1971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1971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1971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1971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1971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1971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1971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1971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1971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1971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1971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1971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1971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1971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1971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1971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1971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1971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1971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1971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1971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1971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1971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1971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1971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1971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1971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1971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1971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1971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1971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1971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1971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1971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1971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1971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1971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1971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1971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1971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1971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1971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1971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1971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1971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1971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1971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1971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1971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1971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1971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1971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1971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1971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1971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1971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1971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1971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1971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1971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1971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1971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1971</v>
      </c>
    </row>
  </sheetData>
  <phoneticPr fontId="0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-3.26E-5</v>
      </c>
      <c r="G23">
        <f t="shared" si="0"/>
        <v>-99.468701442080004</v>
      </c>
      <c r="H23" t="s">
        <v>48</v>
      </c>
      <c r="I23" t="s">
        <v>51</v>
      </c>
      <c r="J23" t="s">
        <v>50</v>
      </c>
      <c r="K23" s="3">
        <v>2003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-4.0200000000000001E-5</v>
      </c>
      <c r="G25">
        <f t="shared" si="0"/>
        <v>-122.65772386416</v>
      </c>
      <c r="H25" t="s">
        <v>48</v>
      </c>
      <c r="I25" t="s">
        <v>49</v>
      </c>
      <c r="J25" t="s">
        <v>50</v>
      </c>
      <c r="K25" s="3">
        <v>2003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-6.4999999999999997E-3</v>
      </c>
      <c r="G35">
        <f t="shared" si="0"/>
        <v>-19832.716545200001</v>
      </c>
      <c r="H35" t="s">
        <v>26</v>
      </c>
      <c r="I35" t="s">
        <v>277</v>
      </c>
      <c r="J35" t="s">
        <v>279</v>
      </c>
      <c r="K35" s="3">
        <v>2003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-3.7000000000000002E-3</v>
      </c>
      <c r="G36">
        <f t="shared" si="0"/>
        <v>-11289.39249496</v>
      </c>
      <c r="H36" t="s">
        <v>26</v>
      </c>
      <c r="I36" t="s">
        <v>278</v>
      </c>
      <c r="J36" t="s">
        <v>279</v>
      </c>
      <c r="K36" s="3">
        <v>2003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-2.2399999999999998E-3</v>
      </c>
      <c r="G38">
        <f t="shared" si="0"/>
        <v>-6834.6592401919997</v>
      </c>
      <c r="H38" t="s">
        <v>265</v>
      </c>
      <c r="I38" t="s">
        <v>263</v>
      </c>
      <c r="J38" t="s">
        <v>39</v>
      </c>
      <c r="K38" s="3">
        <v>2003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-8.9700000000000005E-3</v>
      </c>
      <c r="G39">
        <f t="shared" si="0"/>
        <v>-27369.148832376002</v>
      </c>
      <c r="H39" t="s">
        <v>265</v>
      </c>
      <c r="I39" t="s">
        <v>264</v>
      </c>
      <c r="J39" t="s">
        <v>39</v>
      </c>
      <c r="K39" s="3">
        <v>2003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-4.9199999999999999E-3</v>
      </c>
      <c r="G42">
        <f t="shared" si="0"/>
        <v>-15011.840831136</v>
      </c>
      <c r="H42" t="s">
        <v>26</v>
      </c>
      <c r="I42" t="s">
        <v>246</v>
      </c>
      <c r="J42" t="s">
        <v>37</v>
      </c>
      <c r="K42" s="3">
        <v>2003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-2.3499999999999999E-4</v>
      </c>
      <c r="G60">
        <f t="shared" si="0"/>
        <v>-717.02898278800001</v>
      </c>
      <c r="H60" t="s">
        <v>22</v>
      </c>
      <c r="K60" s="3">
        <v>2003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-2.3499999999999999E-4</v>
      </c>
      <c r="G61">
        <f t="shared" si="0"/>
        <v>-717.02898278800001</v>
      </c>
      <c r="H61" t="s">
        <v>237</v>
      </c>
      <c r="K61" s="3">
        <v>2003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-6.7699999999999998E-4</v>
      </c>
      <c r="G63">
        <f t="shared" si="0"/>
        <v>-2065.6537078616002</v>
      </c>
      <c r="H63" t="s">
        <v>16</v>
      </c>
      <c r="I63" t="s">
        <v>38</v>
      </c>
      <c r="K63" s="3">
        <v>2003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-5.22E-4</v>
      </c>
      <c r="G78">
        <f t="shared" si="1"/>
        <v>-1592.7196979376001</v>
      </c>
      <c r="H78" t="s">
        <v>12</v>
      </c>
      <c r="K78" s="3">
        <v>2003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-5.22E-4</v>
      </c>
      <c r="G79">
        <f t="shared" si="1"/>
        <v>-1592.7196979376001</v>
      </c>
      <c r="H79" t="s">
        <v>12</v>
      </c>
      <c r="K79" s="3">
        <v>2003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-6.9400000000000006E-5</v>
      </c>
      <c r="G81">
        <f t="shared" si="1"/>
        <v>-211.75238895952003</v>
      </c>
      <c r="H81" t="s">
        <v>13</v>
      </c>
      <c r="I81" t="s">
        <v>272</v>
      </c>
      <c r="J81" t="s">
        <v>66</v>
      </c>
      <c r="K81" s="3">
        <v>2003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-2.2599999999999999E-4</v>
      </c>
      <c r="G82">
        <f t="shared" si="1"/>
        <v>-689.56829834079997</v>
      </c>
      <c r="H82" t="s">
        <v>17</v>
      </c>
      <c r="K82" s="3">
        <v>2003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-5.5900000000000004E-4</v>
      </c>
      <c r="G83">
        <f t="shared" si="1"/>
        <v>-1705.6136228872001</v>
      </c>
      <c r="H83" t="s">
        <v>25</v>
      </c>
      <c r="K83" s="3">
        <v>2003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-3.3599999999999998E-4</v>
      </c>
      <c r="G84">
        <f t="shared" si="1"/>
        <v>-1025.1988860288</v>
      </c>
      <c r="H84" t="s">
        <v>24</v>
      </c>
      <c r="I84" t="s">
        <v>280</v>
      </c>
      <c r="J84" t="s">
        <v>47</v>
      </c>
      <c r="K84" s="3">
        <v>2003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-4.7399999999999998E-2</v>
      </c>
      <c r="G96">
        <f t="shared" si="1"/>
        <v>-144626.27142192001</v>
      </c>
      <c r="H96" t="s">
        <v>29</v>
      </c>
      <c r="I96" t="s">
        <v>250</v>
      </c>
      <c r="J96" t="s">
        <v>253</v>
      </c>
      <c r="K96" s="3">
        <v>2003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-2.7300000000000001E-2</v>
      </c>
      <c r="G97">
        <f t="shared" si="1"/>
        <v>-83297.409489840007</v>
      </c>
      <c r="H97" t="s">
        <v>30</v>
      </c>
      <c r="I97" t="s">
        <v>251</v>
      </c>
      <c r="J97" t="s">
        <v>253</v>
      </c>
      <c r="K97" s="3">
        <v>2003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-2.29E-2</v>
      </c>
      <c r="G98">
        <f t="shared" si="1"/>
        <v>-69872.185982320007</v>
      </c>
      <c r="H98" t="s">
        <v>31</v>
      </c>
      <c r="I98" t="s">
        <v>252</v>
      </c>
      <c r="J98" t="s">
        <v>253</v>
      </c>
      <c r="K98" s="3">
        <v>2003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-7.4200000000000004E-3</v>
      </c>
      <c r="G102">
        <f t="shared" si="1"/>
        <v>-22639.808733136004</v>
      </c>
      <c r="H102" t="s">
        <v>242</v>
      </c>
      <c r="I102" t="s">
        <v>257</v>
      </c>
      <c r="J102" t="s">
        <v>34</v>
      </c>
      <c r="K102" s="3">
        <v>2003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-2.3699999999999999E-2</v>
      </c>
      <c r="G104">
        <f t="shared" si="1"/>
        <v>-72313.135710960007</v>
      </c>
      <c r="H104" t="s">
        <v>239</v>
      </c>
      <c r="I104" t="s">
        <v>249</v>
      </c>
      <c r="J104" t="s">
        <v>253</v>
      </c>
      <c r="K104" s="3">
        <v>2003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-2.3700000000000001E-3</v>
      </c>
      <c r="G105">
        <f t="shared" si="1"/>
        <v>-7231.3135710960005</v>
      </c>
      <c r="H105" t="s">
        <v>239</v>
      </c>
      <c r="I105" t="s">
        <v>249</v>
      </c>
      <c r="J105" t="s">
        <v>253</v>
      </c>
      <c r="K105" s="3">
        <v>2003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-1.3500000000000001E-3</v>
      </c>
      <c r="G106">
        <f t="shared" si="1"/>
        <v>-4119.1026670800002</v>
      </c>
      <c r="H106" t="s">
        <v>18</v>
      </c>
      <c r="K106" s="3">
        <v>2003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-1.09E-3</v>
      </c>
      <c r="G107">
        <f t="shared" si="1"/>
        <v>-3325.7940052720005</v>
      </c>
      <c r="H107" t="s">
        <v>20</v>
      </c>
      <c r="I107" t="s">
        <v>262</v>
      </c>
      <c r="J107" t="s">
        <v>39</v>
      </c>
      <c r="K107" s="3">
        <v>2003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-7.3200000000000001E-4</v>
      </c>
      <c r="G108">
        <f t="shared" si="1"/>
        <v>-2233.4690017056</v>
      </c>
      <c r="H108" t="s">
        <v>20</v>
      </c>
      <c r="I108" t="s">
        <v>262</v>
      </c>
      <c r="J108" t="s">
        <v>39</v>
      </c>
      <c r="K108" s="3">
        <v>2003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-4.0000000000000001E-3</v>
      </c>
      <c r="G109">
        <f t="shared" si="1"/>
        <v>-12204.748643200001</v>
      </c>
      <c r="H109" t="s">
        <v>43</v>
      </c>
      <c r="I109" t="s">
        <v>44</v>
      </c>
      <c r="J109" t="s">
        <v>34</v>
      </c>
      <c r="K109" s="3">
        <v>2003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-7.3400000000000002E-3</v>
      </c>
      <c r="G110">
        <f t="shared" si="1"/>
        <v>-22395.713760272003</v>
      </c>
      <c r="H110" t="s">
        <v>242</v>
      </c>
      <c r="I110" t="s">
        <v>258</v>
      </c>
      <c r="J110" t="s">
        <v>34</v>
      </c>
      <c r="K110" s="3">
        <v>2003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-7.3400000000000002E-3</v>
      </c>
      <c r="G111">
        <f t="shared" si="1"/>
        <v>-22395.713760272003</v>
      </c>
      <c r="H111" t="s">
        <v>242</v>
      </c>
      <c r="I111" t="s">
        <v>259</v>
      </c>
      <c r="J111" t="s">
        <v>34</v>
      </c>
      <c r="K111" s="3">
        <v>2003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-1E-3</v>
      </c>
      <c r="G113">
        <f t="shared" si="1"/>
        <v>-3051.1871608000001</v>
      </c>
      <c r="H113" t="s">
        <v>21</v>
      </c>
      <c r="I113" t="s">
        <v>268</v>
      </c>
      <c r="K113" s="3">
        <v>2003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-1.9300000000000001E-2</v>
      </c>
      <c r="G114">
        <f t="shared" si="1"/>
        <v>-58887.912203440006</v>
      </c>
      <c r="H114" t="s">
        <v>242</v>
      </c>
      <c r="I114" t="s">
        <v>243</v>
      </c>
      <c r="J114" t="s">
        <v>34</v>
      </c>
      <c r="K114" s="3">
        <v>2003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-1.29E-2</v>
      </c>
      <c r="G116">
        <f t="shared" si="1"/>
        <v>-39360.314374320005</v>
      </c>
      <c r="H116" t="s">
        <v>32</v>
      </c>
      <c r="I116" t="s">
        <v>240</v>
      </c>
      <c r="J116" t="s">
        <v>34</v>
      </c>
      <c r="K116" s="3">
        <v>2003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-9.9600000000000001E-3</v>
      </c>
      <c r="G117">
        <f t="shared" si="1"/>
        <v>-30389.824121568003</v>
      </c>
      <c r="H117" t="s">
        <v>254</v>
      </c>
      <c r="I117" t="s">
        <v>248</v>
      </c>
      <c r="J117" t="s">
        <v>34</v>
      </c>
      <c r="K117" s="3">
        <v>2003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-4.3E-3</v>
      </c>
      <c r="G124">
        <f t="shared" si="1"/>
        <v>-13120.104791440001</v>
      </c>
      <c r="H124" t="s">
        <v>32</v>
      </c>
      <c r="I124" t="s">
        <v>241</v>
      </c>
      <c r="J124" t="s">
        <v>34</v>
      </c>
      <c r="K124" s="3">
        <v>2003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-2.0699999999999998E-3</v>
      </c>
      <c r="G127">
        <f t="shared" si="1"/>
        <v>-6315.9574228559995</v>
      </c>
      <c r="H127" t="s">
        <v>11</v>
      </c>
      <c r="I127" t="s">
        <v>269</v>
      </c>
      <c r="J127" t="s">
        <v>34</v>
      </c>
      <c r="K127" s="3">
        <v>2003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-2.0699999999999998E-3</v>
      </c>
      <c r="G128">
        <f t="shared" si="1"/>
        <v>-6315.9574228559995</v>
      </c>
      <c r="H128" t="s">
        <v>11</v>
      </c>
      <c r="I128" t="s">
        <v>270</v>
      </c>
      <c r="J128" t="s">
        <v>34</v>
      </c>
      <c r="K128" s="3">
        <v>2003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-1.7499999999999998E-5</v>
      </c>
      <c r="G129">
        <f t="shared" si="1"/>
        <v>-53.395775313999998</v>
      </c>
      <c r="H129" t="s">
        <v>32</v>
      </c>
      <c r="I129" t="s">
        <v>33</v>
      </c>
      <c r="J129" t="s">
        <v>34</v>
      </c>
      <c r="K129" s="3">
        <v>2003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-6.4200000000000004E-3</v>
      </c>
      <c r="G130">
        <f t="shared" si="1"/>
        <v>-19588.621572336004</v>
      </c>
      <c r="H130" t="s">
        <v>242</v>
      </c>
      <c r="I130" t="s">
        <v>261</v>
      </c>
      <c r="J130" t="s">
        <v>34</v>
      </c>
      <c r="K130" s="3">
        <v>2003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-7.3400000000000002E-3</v>
      </c>
      <c r="G131">
        <f t="shared" ref="G131:G194" si="2">F131*3051187.1608</f>
        <v>-22395.713760272003</v>
      </c>
      <c r="H131" t="s">
        <v>242</v>
      </c>
      <c r="I131" t="s">
        <v>260</v>
      </c>
      <c r="J131" t="s">
        <v>34</v>
      </c>
      <c r="K131" s="3">
        <v>2003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-4.2599999999999999E-3</v>
      </c>
      <c r="G132">
        <f t="shared" si="2"/>
        <v>-12998.057305008</v>
      </c>
      <c r="H132" t="s">
        <v>10</v>
      </c>
      <c r="I132" t="s">
        <v>269</v>
      </c>
      <c r="K132" s="3">
        <v>2003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-4.2599999999999999E-3</v>
      </c>
      <c r="G133">
        <f t="shared" si="2"/>
        <v>-12998.057305008</v>
      </c>
      <c r="H133" t="s">
        <v>10</v>
      </c>
      <c r="I133" t="s">
        <v>270</v>
      </c>
      <c r="K133" s="3">
        <v>2003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-9.9600000000000001E-3</v>
      </c>
      <c r="G134">
        <f t="shared" si="2"/>
        <v>-30389.824121568003</v>
      </c>
      <c r="H134" t="s">
        <v>254</v>
      </c>
      <c r="I134" t="s">
        <v>247</v>
      </c>
      <c r="J134" t="s">
        <v>34</v>
      </c>
      <c r="K134" s="3">
        <v>2003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-5.6900000000000001E-5</v>
      </c>
      <c r="G135">
        <f t="shared" si="2"/>
        <v>-173.61254944952</v>
      </c>
      <c r="H135" t="s">
        <v>244</v>
      </c>
      <c r="I135" t="s">
        <v>245</v>
      </c>
      <c r="K135" s="3">
        <v>2003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-6.78E-4</v>
      </c>
      <c r="G138">
        <f t="shared" si="2"/>
        <v>-2068.7048950224003</v>
      </c>
      <c r="H138" t="s">
        <v>238</v>
      </c>
      <c r="I138" t="s">
        <v>274</v>
      </c>
      <c r="J138" t="s">
        <v>34</v>
      </c>
      <c r="K138" s="3">
        <v>2003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-2.23E-4</v>
      </c>
      <c r="G173">
        <f t="shared" si="2"/>
        <v>-680.41473685840003</v>
      </c>
      <c r="H173" t="s">
        <v>23</v>
      </c>
      <c r="I173" t="s">
        <v>275</v>
      </c>
      <c r="J173" t="s">
        <v>66</v>
      </c>
      <c r="K173" s="3">
        <v>2003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-3.3500000000000001E-4</v>
      </c>
      <c r="G174">
        <f t="shared" si="2"/>
        <v>-1022.1476988680001</v>
      </c>
      <c r="H174" t="s">
        <v>23</v>
      </c>
      <c r="I174" t="s">
        <v>276</v>
      </c>
      <c r="J174" t="s">
        <v>66</v>
      </c>
      <c r="K174" s="3">
        <v>2003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-6.4999999999999997E-4</v>
      </c>
      <c r="G189">
        <f t="shared" si="2"/>
        <v>-1983.2716545200001</v>
      </c>
      <c r="H189" t="s">
        <v>40</v>
      </c>
      <c r="I189" t="s">
        <v>41</v>
      </c>
      <c r="J189" t="s">
        <v>34</v>
      </c>
      <c r="K189" s="3">
        <v>2003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-3.28E-4</v>
      </c>
      <c r="G190">
        <f t="shared" si="2"/>
        <v>-1000.7893887424001</v>
      </c>
      <c r="H190" t="s">
        <v>40</v>
      </c>
      <c r="I190" t="s">
        <v>42</v>
      </c>
      <c r="J190" t="s">
        <v>34</v>
      </c>
      <c r="K190" s="3">
        <v>2003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2003</v>
      </c>
    </row>
  </sheetData>
  <phoneticPr fontId="0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2003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2003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2003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2003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2003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2003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2003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2003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2003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2003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2003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2003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2003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2003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2003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2003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2003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2003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2003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2003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2003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-3.26E-5</v>
      </c>
      <c r="G23">
        <f t="shared" si="0"/>
        <v>-99.468701442080004</v>
      </c>
      <c r="H23" t="s">
        <v>48</v>
      </c>
      <c r="I23" t="s">
        <v>51</v>
      </c>
      <c r="J23" t="s">
        <v>50</v>
      </c>
      <c r="K23" s="3">
        <v>2003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2003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-4.0200000000000001E-5</v>
      </c>
      <c r="G25">
        <f t="shared" si="0"/>
        <v>-122.65772386416</v>
      </c>
      <c r="H25" t="s">
        <v>48</v>
      </c>
      <c r="I25" t="s">
        <v>49</v>
      </c>
      <c r="J25" t="s">
        <v>50</v>
      </c>
      <c r="K25" s="3">
        <v>2003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2003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2003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2003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2003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2003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2003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2003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2003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2003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-6.4999999999999997E-3</v>
      </c>
      <c r="G35">
        <f t="shared" si="0"/>
        <v>-19832.716545200001</v>
      </c>
      <c r="H35" t="s">
        <v>26</v>
      </c>
      <c r="I35" t="s">
        <v>277</v>
      </c>
      <c r="J35" t="s">
        <v>279</v>
      </c>
      <c r="K35" s="3">
        <v>2003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-3.7000000000000002E-3</v>
      </c>
      <c r="G36">
        <f t="shared" si="0"/>
        <v>-11289.39249496</v>
      </c>
      <c r="H36" t="s">
        <v>26</v>
      </c>
      <c r="I36" t="s">
        <v>278</v>
      </c>
      <c r="J36" t="s">
        <v>279</v>
      </c>
      <c r="K36" s="3">
        <v>2003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2003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-2.2399999999999998E-3</v>
      </c>
      <c r="G38">
        <f t="shared" si="0"/>
        <v>-6834.6592401919997</v>
      </c>
      <c r="H38" t="s">
        <v>265</v>
      </c>
      <c r="I38" t="s">
        <v>263</v>
      </c>
      <c r="J38" t="s">
        <v>39</v>
      </c>
      <c r="K38" s="3">
        <v>2003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-8.9700000000000005E-3</v>
      </c>
      <c r="G39">
        <f t="shared" si="0"/>
        <v>-27369.148832376002</v>
      </c>
      <c r="H39" t="s">
        <v>265</v>
      </c>
      <c r="I39" t="s">
        <v>264</v>
      </c>
      <c r="J39" t="s">
        <v>39</v>
      </c>
      <c r="K39" s="3">
        <v>2003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2003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2003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-4.9199999999999999E-3</v>
      </c>
      <c r="G42">
        <f t="shared" si="0"/>
        <v>-15011.840831136</v>
      </c>
      <c r="H42" t="s">
        <v>26</v>
      </c>
      <c r="I42" t="s">
        <v>246</v>
      </c>
      <c r="J42" t="s">
        <v>37</v>
      </c>
      <c r="K42" s="3">
        <v>2003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2003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2003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2003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2003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2003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2003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2003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2003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2003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2003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2003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2003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2003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2003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2003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2003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2003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-2.3499999999999999E-4</v>
      </c>
      <c r="G60">
        <f t="shared" si="0"/>
        <v>-717.02898278800001</v>
      </c>
      <c r="H60" t="s">
        <v>22</v>
      </c>
      <c r="K60" s="3">
        <v>2003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-2.3499999999999999E-4</v>
      </c>
      <c r="G61">
        <f t="shared" si="0"/>
        <v>-717.02898278800001</v>
      </c>
      <c r="H61" t="s">
        <v>237</v>
      </c>
      <c r="K61" s="3">
        <v>2003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2003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-6.7699999999999998E-4</v>
      </c>
      <c r="G63">
        <f t="shared" si="0"/>
        <v>-2065.6537078616002</v>
      </c>
      <c r="H63" t="s">
        <v>16</v>
      </c>
      <c r="I63" t="s">
        <v>38</v>
      </c>
      <c r="K63" s="3">
        <v>2003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2003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2003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2003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2003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2003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2003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2003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2003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2003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2003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2003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2003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2003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2003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-5.22E-4</v>
      </c>
      <c r="G78">
        <f t="shared" si="1"/>
        <v>-1592.7196979376001</v>
      </c>
      <c r="H78" t="s">
        <v>12</v>
      </c>
      <c r="K78" s="3">
        <v>2003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-5.22E-4</v>
      </c>
      <c r="G79">
        <f t="shared" si="1"/>
        <v>-1592.7196979376001</v>
      </c>
      <c r="H79" t="s">
        <v>12</v>
      </c>
      <c r="K79" s="3">
        <v>2003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2003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-6.9400000000000006E-5</v>
      </c>
      <c r="G81">
        <f t="shared" si="1"/>
        <v>-211.75238895952003</v>
      </c>
      <c r="H81" t="s">
        <v>13</v>
      </c>
      <c r="I81" t="s">
        <v>272</v>
      </c>
      <c r="J81" t="s">
        <v>66</v>
      </c>
      <c r="K81" s="3">
        <v>2003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-2.2599999999999999E-4</v>
      </c>
      <c r="G82">
        <f t="shared" si="1"/>
        <v>-689.56829834079997</v>
      </c>
      <c r="H82" t="s">
        <v>17</v>
      </c>
      <c r="K82" s="3">
        <v>2003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-5.5900000000000004E-4</v>
      </c>
      <c r="G83">
        <f t="shared" si="1"/>
        <v>-1705.6136228872001</v>
      </c>
      <c r="H83" t="s">
        <v>25</v>
      </c>
      <c r="K83" s="3">
        <v>2003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-3.3599999999999998E-4</v>
      </c>
      <c r="G84">
        <f t="shared" si="1"/>
        <v>-1025.1988860288</v>
      </c>
      <c r="H84" t="s">
        <v>24</v>
      </c>
      <c r="I84" t="s">
        <v>280</v>
      </c>
      <c r="J84" t="s">
        <v>47</v>
      </c>
      <c r="K84" s="3">
        <v>2003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2003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2003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2003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2003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2003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2003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2003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2003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2003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2003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2003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-4.7399999999999998E-2</v>
      </c>
      <c r="G96">
        <f t="shared" si="1"/>
        <v>-144626.27142192001</v>
      </c>
      <c r="H96" t="s">
        <v>29</v>
      </c>
      <c r="I96" t="s">
        <v>250</v>
      </c>
      <c r="J96" t="s">
        <v>253</v>
      </c>
      <c r="K96" s="3">
        <v>2003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-2.7300000000000001E-2</v>
      </c>
      <c r="G97">
        <f t="shared" si="1"/>
        <v>-83297.409489840007</v>
      </c>
      <c r="H97" t="s">
        <v>30</v>
      </c>
      <c r="I97" t="s">
        <v>251</v>
      </c>
      <c r="J97" t="s">
        <v>253</v>
      </c>
      <c r="K97" s="3">
        <v>2003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-2.29E-2</v>
      </c>
      <c r="G98">
        <f t="shared" si="1"/>
        <v>-69872.185982320007</v>
      </c>
      <c r="H98" t="s">
        <v>31</v>
      </c>
      <c r="I98" t="s">
        <v>252</v>
      </c>
      <c r="J98" t="s">
        <v>253</v>
      </c>
      <c r="K98" s="3">
        <v>2003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2003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2003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2003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-7.4200000000000004E-3</v>
      </c>
      <c r="G102">
        <f t="shared" si="1"/>
        <v>-22639.808733136004</v>
      </c>
      <c r="H102" t="s">
        <v>242</v>
      </c>
      <c r="I102" t="s">
        <v>257</v>
      </c>
      <c r="J102" t="s">
        <v>34</v>
      </c>
      <c r="K102" s="3">
        <v>2003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2003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-2.3699999999999999E-2</v>
      </c>
      <c r="G104">
        <f t="shared" si="1"/>
        <v>-72313.135710960007</v>
      </c>
      <c r="H104" t="s">
        <v>239</v>
      </c>
      <c r="I104" t="s">
        <v>249</v>
      </c>
      <c r="J104" t="s">
        <v>253</v>
      </c>
      <c r="K104" s="3">
        <v>2003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-2.3700000000000001E-3</v>
      </c>
      <c r="G105">
        <f t="shared" si="1"/>
        <v>-7231.3135710960005</v>
      </c>
      <c r="H105" t="s">
        <v>239</v>
      </c>
      <c r="I105" t="s">
        <v>249</v>
      </c>
      <c r="J105" t="s">
        <v>253</v>
      </c>
      <c r="K105" s="3">
        <v>2003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-1.3500000000000001E-3</v>
      </c>
      <c r="G106">
        <f t="shared" si="1"/>
        <v>-4119.1026670800002</v>
      </c>
      <c r="H106" t="s">
        <v>18</v>
      </c>
      <c r="K106" s="3">
        <v>2003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-1.09E-3</v>
      </c>
      <c r="G107">
        <f t="shared" si="1"/>
        <v>-3325.7940052720005</v>
      </c>
      <c r="H107" t="s">
        <v>20</v>
      </c>
      <c r="I107" t="s">
        <v>262</v>
      </c>
      <c r="J107" t="s">
        <v>39</v>
      </c>
      <c r="K107" s="3">
        <v>2003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-7.3200000000000001E-4</v>
      </c>
      <c r="G108">
        <f t="shared" si="1"/>
        <v>-2233.4690017056</v>
      </c>
      <c r="H108" t="s">
        <v>20</v>
      </c>
      <c r="I108" t="s">
        <v>262</v>
      </c>
      <c r="J108" t="s">
        <v>39</v>
      </c>
      <c r="K108" s="3">
        <v>2003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-4.0000000000000001E-3</v>
      </c>
      <c r="G109">
        <f t="shared" si="1"/>
        <v>-12204.748643200001</v>
      </c>
      <c r="H109" t="s">
        <v>43</v>
      </c>
      <c r="I109" t="s">
        <v>44</v>
      </c>
      <c r="J109" t="s">
        <v>34</v>
      </c>
      <c r="K109" s="3">
        <v>2003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-7.3400000000000002E-3</v>
      </c>
      <c r="G110">
        <f t="shared" si="1"/>
        <v>-22395.713760272003</v>
      </c>
      <c r="H110" t="s">
        <v>242</v>
      </c>
      <c r="I110" t="s">
        <v>258</v>
      </c>
      <c r="J110" t="s">
        <v>34</v>
      </c>
      <c r="K110" s="3">
        <v>2003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-7.3400000000000002E-3</v>
      </c>
      <c r="G111">
        <f t="shared" si="1"/>
        <v>-22395.713760272003</v>
      </c>
      <c r="H111" t="s">
        <v>242</v>
      </c>
      <c r="I111" t="s">
        <v>259</v>
      </c>
      <c r="J111" t="s">
        <v>34</v>
      </c>
      <c r="K111" s="3">
        <v>2003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2003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-1E-3</v>
      </c>
      <c r="G113">
        <f t="shared" si="1"/>
        <v>-3051.1871608000001</v>
      </c>
      <c r="H113" t="s">
        <v>21</v>
      </c>
      <c r="I113" t="s">
        <v>268</v>
      </c>
      <c r="K113" s="3">
        <v>2003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-1.9300000000000001E-2</v>
      </c>
      <c r="G114">
        <f t="shared" si="1"/>
        <v>-58887.912203440006</v>
      </c>
      <c r="H114" t="s">
        <v>242</v>
      </c>
      <c r="I114" t="s">
        <v>243</v>
      </c>
      <c r="J114" t="s">
        <v>34</v>
      </c>
      <c r="K114" s="3">
        <v>2003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2003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-1.29E-2</v>
      </c>
      <c r="G116">
        <f t="shared" si="1"/>
        <v>-39360.314374320005</v>
      </c>
      <c r="H116" t="s">
        <v>32</v>
      </c>
      <c r="I116" t="s">
        <v>240</v>
      </c>
      <c r="J116" t="s">
        <v>34</v>
      </c>
      <c r="K116" s="3">
        <v>2003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-9.9600000000000001E-3</v>
      </c>
      <c r="G117">
        <f t="shared" si="1"/>
        <v>-30389.824121568003</v>
      </c>
      <c r="H117" t="s">
        <v>254</v>
      </c>
      <c r="I117" t="s">
        <v>248</v>
      </c>
      <c r="J117" t="s">
        <v>34</v>
      </c>
      <c r="K117" s="3">
        <v>2003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2003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2003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2003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2003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2003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2003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-4.3E-3</v>
      </c>
      <c r="G124">
        <f t="shared" si="1"/>
        <v>-13120.104791440001</v>
      </c>
      <c r="H124" t="s">
        <v>32</v>
      </c>
      <c r="I124" t="s">
        <v>241</v>
      </c>
      <c r="J124" t="s">
        <v>34</v>
      </c>
      <c r="K124" s="3">
        <v>2003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2003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2003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-2.0699999999999998E-3</v>
      </c>
      <c r="G127">
        <f t="shared" si="1"/>
        <v>-6315.9574228559995</v>
      </c>
      <c r="H127" t="s">
        <v>11</v>
      </c>
      <c r="I127" t="s">
        <v>269</v>
      </c>
      <c r="J127" t="s">
        <v>34</v>
      </c>
      <c r="K127" s="3">
        <v>2003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-2.0699999999999998E-3</v>
      </c>
      <c r="G128">
        <f t="shared" si="1"/>
        <v>-6315.9574228559995</v>
      </c>
      <c r="H128" t="s">
        <v>11</v>
      </c>
      <c r="I128" t="s">
        <v>270</v>
      </c>
      <c r="J128" t="s">
        <v>34</v>
      </c>
      <c r="K128" s="3">
        <v>2003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-1.7499999999999998E-5</v>
      </c>
      <c r="G129">
        <f t="shared" si="1"/>
        <v>-53.395775313999998</v>
      </c>
      <c r="H129" t="s">
        <v>32</v>
      </c>
      <c r="I129" t="s">
        <v>33</v>
      </c>
      <c r="J129" t="s">
        <v>34</v>
      </c>
      <c r="K129" s="3">
        <v>2003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-6.4200000000000004E-3</v>
      </c>
      <c r="G130">
        <f t="shared" si="1"/>
        <v>-19588.621572336004</v>
      </c>
      <c r="H130" t="s">
        <v>242</v>
      </c>
      <c r="I130" t="s">
        <v>261</v>
      </c>
      <c r="J130" t="s">
        <v>34</v>
      </c>
      <c r="K130" s="3">
        <v>2003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-7.3400000000000002E-3</v>
      </c>
      <c r="G131">
        <f t="shared" ref="G131:G194" si="2">F131*3051187.1608</f>
        <v>-22395.713760272003</v>
      </c>
      <c r="H131" t="s">
        <v>242</v>
      </c>
      <c r="I131" t="s">
        <v>260</v>
      </c>
      <c r="J131" t="s">
        <v>34</v>
      </c>
      <c r="K131" s="3">
        <v>2003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-4.2599999999999999E-3</v>
      </c>
      <c r="G132">
        <f t="shared" si="2"/>
        <v>-12998.057305008</v>
      </c>
      <c r="H132" t="s">
        <v>10</v>
      </c>
      <c r="I132" t="s">
        <v>269</v>
      </c>
      <c r="K132" s="3">
        <v>2003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-4.2599999999999999E-3</v>
      </c>
      <c r="G133">
        <f t="shared" si="2"/>
        <v>-12998.057305008</v>
      </c>
      <c r="H133" t="s">
        <v>10</v>
      </c>
      <c r="I133" t="s">
        <v>270</v>
      </c>
      <c r="K133" s="3">
        <v>2003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-9.9600000000000001E-3</v>
      </c>
      <c r="G134">
        <f t="shared" si="2"/>
        <v>-30389.824121568003</v>
      </c>
      <c r="H134" t="s">
        <v>254</v>
      </c>
      <c r="I134" t="s">
        <v>247</v>
      </c>
      <c r="J134" t="s">
        <v>34</v>
      </c>
      <c r="K134" s="3">
        <v>2003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-5.6900000000000001E-5</v>
      </c>
      <c r="G135">
        <f t="shared" si="2"/>
        <v>-173.61254944952</v>
      </c>
      <c r="H135" t="s">
        <v>244</v>
      </c>
      <c r="I135" t="s">
        <v>245</v>
      </c>
      <c r="K135" s="3">
        <v>2003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2003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2003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-6.78E-4</v>
      </c>
      <c r="G138">
        <f t="shared" si="2"/>
        <v>-2068.7048950224003</v>
      </c>
      <c r="H138" t="s">
        <v>238</v>
      </c>
      <c r="I138" t="s">
        <v>274</v>
      </c>
      <c r="J138" t="s">
        <v>34</v>
      </c>
      <c r="K138" s="3">
        <v>2003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2003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2003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2003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2003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2003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2003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2003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2003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2003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2003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2003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2003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2003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2003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2003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2003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2003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2003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2003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2003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2003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2003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2003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2003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2003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2003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2003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2003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2003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2003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2003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2003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2003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2003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-2.23E-4</v>
      </c>
      <c r="G173">
        <f t="shared" si="2"/>
        <v>-680.41473685840003</v>
      </c>
      <c r="H173" t="s">
        <v>23</v>
      </c>
      <c r="I173" t="s">
        <v>275</v>
      </c>
      <c r="J173" t="s">
        <v>66</v>
      </c>
      <c r="K173" s="3">
        <v>2003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-3.3500000000000001E-4</v>
      </c>
      <c r="G174">
        <f t="shared" si="2"/>
        <v>-1022.1476988680001</v>
      </c>
      <c r="H174" t="s">
        <v>23</v>
      </c>
      <c r="I174" t="s">
        <v>276</v>
      </c>
      <c r="J174" t="s">
        <v>66</v>
      </c>
      <c r="K174" s="3">
        <v>2003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2003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2003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2003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2003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2003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2003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2003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2003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2003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2003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2003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2003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2003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2003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-6.4999999999999997E-4</v>
      </c>
      <c r="G189">
        <f t="shared" si="2"/>
        <v>-1983.2716545200001</v>
      </c>
      <c r="H189" t="s">
        <v>40</v>
      </c>
      <c r="I189" t="s">
        <v>41</v>
      </c>
      <c r="J189" t="s">
        <v>34</v>
      </c>
      <c r="K189" s="3">
        <v>2003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-3.28E-4</v>
      </c>
      <c r="G190">
        <f t="shared" si="2"/>
        <v>-1000.7893887424001</v>
      </c>
      <c r="H190" t="s">
        <v>40</v>
      </c>
      <c r="I190" t="s">
        <v>42</v>
      </c>
      <c r="J190" t="s">
        <v>34</v>
      </c>
      <c r="K190" s="3">
        <v>2003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2003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2003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2003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2003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2003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2003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2003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2003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2003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2003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2003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2003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2003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2003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2003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2003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2003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2003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2003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2003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2003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2003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2003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2003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2003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2003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2003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2003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2003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2003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2003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2003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2003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2003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2003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2003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2003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2003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2003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2003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2003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2003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2003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2003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2003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2003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2003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2003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2003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2003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2003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2003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2003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2003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2003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2003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2003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2003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2003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2003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2003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2003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2003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2003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2003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2003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2003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2003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2003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2003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2003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2003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2003</v>
      </c>
    </row>
  </sheetData>
  <phoneticPr fontId="0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2004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2004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2004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2004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2004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2004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2004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2004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2004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2004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2004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2004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2004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2004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2004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2004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2004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2004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2004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2004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2004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-3.3300000000000003E-5</v>
      </c>
      <c r="G23">
        <f t="shared" si="0"/>
        <v>-101.60453245464002</v>
      </c>
      <c r="H23" t="s">
        <v>48</v>
      </c>
      <c r="I23" t="s">
        <v>51</v>
      </c>
      <c r="J23" t="s">
        <v>50</v>
      </c>
      <c r="K23" s="3">
        <v>2004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2004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-3.3000000000000003E-5</v>
      </c>
      <c r="G25">
        <f t="shared" si="0"/>
        <v>-100.68917630640001</v>
      </c>
      <c r="H25" t="s">
        <v>48</v>
      </c>
      <c r="I25" t="s">
        <v>49</v>
      </c>
      <c r="J25" t="s">
        <v>50</v>
      </c>
      <c r="K25" s="3">
        <v>2004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2004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2004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2004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2004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2004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2004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2004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2004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2004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-7.2199999999999999E-3</v>
      </c>
      <c r="G35">
        <f t="shared" si="0"/>
        <v>-22029.571300976</v>
      </c>
      <c r="H35" t="s">
        <v>26</v>
      </c>
      <c r="I35" t="s">
        <v>277</v>
      </c>
      <c r="J35" t="s">
        <v>279</v>
      </c>
      <c r="K35" s="3">
        <v>2004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-4.0899999999999999E-2</v>
      </c>
      <c r="G36">
        <f t="shared" si="0"/>
        <v>-124793.55487672001</v>
      </c>
      <c r="H36" t="s">
        <v>26</v>
      </c>
      <c r="I36" t="s">
        <v>278</v>
      </c>
      <c r="J36" t="s">
        <v>279</v>
      </c>
      <c r="K36" s="3">
        <v>2004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2004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-2.3500000000000001E-3</v>
      </c>
      <c r="G38">
        <f t="shared" si="0"/>
        <v>-7170.2898278800003</v>
      </c>
      <c r="H38" t="s">
        <v>265</v>
      </c>
      <c r="I38" t="s">
        <v>263</v>
      </c>
      <c r="J38" t="s">
        <v>39</v>
      </c>
      <c r="K38" s="3">
        <v>2004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-9.3900000000000008E-3</v>
      </c>
      <c r="G39">
        <f t="shared" si="0"/>
        <v>-28650.647439912005</v>
      </c>
      <c r="H39" t="s">
        <v>265</v>
      </c>
      <c r="I39" t="s">
        <v>264</v>
      </c>
      <c r="J39" t="s">
        <v>39</v>
      </c>
      <c r="K39" s="3">
        <v>2004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2004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2004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-4.4999999999999997E-3</v>
      </c>
      <c r="G42">
        <f t="shared" si="0"/>
        <v>-13730.342223600001</v>
      </c>
      <c r="H42" t="s">
        <v>26</v>
      </c>
      <c r="I42" t="s">
        <v>246</v>
      </c>
      <c r="J42" t="s">
        <v>37</v>
      </c>
      <c r="K42" s="3">
        <v>2004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2004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2004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2004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2004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2004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2004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2004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2004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2004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2004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2004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2004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2004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2004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2004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2004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2004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-2.4600000000000002E-4</v>
      </c>
      <c r="G60">
        <f t="shared" si="0"/>
        <v>-750.59204155680004</v>
      </c>
      <c r="H60" t="s">
        <v>22</v>
      </c>
      <c r="K60" s="3">
        <v>2004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-2.4600000000000002E-4</v>
      </c>
      <c r="G61">
        <f t="shared" si="0"/>
        <v>-750.59204155680004</v>
      </c>
      <c r="H61" t="s">
        <v>237</v>
      </c>
      <c r="K61" s="3">
        <v>2004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2004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-7.0899999999999999E-4</v>
      </c>
      <c r="G63">
        <f t="shared" si="0"/>
        <v>-2163.2916970072001</v>
      </c>
      <c r="H63" t="s">
        <v>16</v>
      </c>
      <c r="I63" t="s">
        <v>38</v>
      </c>
      <c r="K63" s="3">
        <v>2004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2004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2004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2004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2004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2004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2004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2004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-2.8800000000000002E-3</v>
      </c>
      <c r="G71">
        <f t="shared" si="1"/>
        <v>-8787.4190231040011</v>
      </c>
      <c r="H71" t="s">
        <v>273</v>
      </c>
      <c r="I71" t="s">
        <v>38</v>
      </c>
      <c r="J71" t="s">
        <v>39</v>
      </c>
      <c r="K71" s="3">
        <v>2004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2004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2004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2004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2004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2004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2004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-5.4600000000000004E-4</v>
      </c>
      <c r="G78">
        <f t="shared" si="1"/>
        <v>-1665.9481897968003</v>
      </c>
      <c r="H78" t="s">
        <v>12</v>
      </c>
      <c r="K78" s="3">
        <v>2004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-5.4600000000000004E-4</v>
      </c>
      <c r="G79">
        <f t="shared" si="1"/>
        <v>-1665.9481897968003</v>
      </c>
      <c r="H79" t="s">
        <v>12</v>
      </c>
      <c r="K79" s="3">
        <v>2004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2004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-7.2399999999999998E-5</v>
      </c>
      <c r="G81">
        <f t="shared" si="1"/>
        <v>-220.90595044192</v>
      </c>
      <c r="H81" t="s">
        <v>13</v>
      </c>
      <c r="I81" t="s">
        <v>272</v>
      </c>
      <c r="J81" t="s">
        <v>66</v>
      </c>
      <c r="K81" s="3">
        <v>2004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-2.3699999999999999E-4</v>
      </c>
      <c r="G82">
        <f t="shared" si="1"/>
        <v>-723.1313571096</v>
      </c>
      <c r="H82" t="s">
        <v>17</v>
      </c>
      <c r="K82" s="3">
        <v>2004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-5.8500000000000002E-4</v>
      </c>
      <c r="G83">
        <f t="shared" si="1"/>
        <v>-1784.9444890680002</v>
      </c>
      <c r="H83" t="s">
        <v>25</v>
      </c>
      <c r="K83" s="3">
        <v>2004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-3.5199999999999999E-4</v>
      </c>
      <c r="G84">
        <f t="shared" si="1"/>
        <v>-1074.0178806015999</v>
      </c>
      <c r="H84" t="s">
        <v>24</v>
      </c>
      <c r="I84" t="s">
        <v>280</v>
      </c>
      <c r="J84" t="s">
        <v>47</v>
      </c>
      <c r="K84" s="3">
        <v>2004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2004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2004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2004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2004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2004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2004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2004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2004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2004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2004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2004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-4.8399999999999999E-2</v>
      </c>
      <c r="G96">
        <f t="shared" si="1"/>
        <v>-147677.45858271999</v>
      </c>
      <c r="H96" t="s">
        <v>29</v>
      </c>
      <c r="I96" t="s">
        <v>250</v>
      </c>
      <c r="J96" t="s">
        <v>253</v>
      </c>
      <c r="K96" s="3">
        <v>2004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-2.93E-2</v>
      </c>
      <c r="G97">
        <f t="shared" si="1"/>
        <v>-89399.783811440007</v>
      </c>
      <c r="H97" t="s">
        <v>30</v>
      </c>
      <c r="I97" t="s">
        <v>251</v>
      </c>
      <c r="J97" t="s">
        <v>253</v>
      </c>
      <c r="K97" s="3">
        <v>2004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-2.4E-2</v>
      </c>
      <c r="G98">
        <f t="shared" si="1"/>
        <v>-73228.491859200003</v>
      </c>
      <c r="H98" t="s">
        <v>31</v>
      </c>
      <c r="I98" t="s">
        <v>252</v>
      </c>
      <c r="J98" t="s">
        <v>253</v>
      </c>
      <c r="K98" s="3">
        <v>2004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2004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2004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2004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-7.4999999999999997E-3</v>
      </c>
      <c r="G102">
        <f t="shared" si="1"/>
        <v>-22883.903706000001</v>
      </c>
      <c r="H102" t="s">
        <v>242</v>
      </c>
      <c r="I102" t="s">
        <v>257</v>
      </c>
      <c r="J102" t="s">
        <v>34</v>
      </c>
      <c r="K102" s="3">
        <v>2004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2004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-2.4199999999999999E-2</v>
      </c>
      <c r="G104">
        <f t="shared" si="1"/>
        <v>-73838.729291359996</v>
      </c>
      <c r="H104" t="s">
        <v>239</v>
      </c>
      <c r="I104" t="s">
        <v>249</v>
      </c>
      <c r="J104" t="s">
        <v>253</v>
      </c>
      <c r="K104" s="3">
        <v>2004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-2.4199999999999999E-2</v>
      </c>
      <c r="G105">
        <f t="shared" si="1"/>
        <v>-73838.729291359996</v>
      </c>
      <c r="H105" t="s">
        <v>239</v>
      </c>
      <c r="I105" t="s">
        <v>249</v>
      </c>
      <c r="J105" t="s">
        <v>253</v>
      </c>
      <c r="K105" s="3">
        <v>2004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-1.42E-3</v>
      </c>
      <c r="G106">
        <f t="shared" si="1"/>
        <v>-4332.6857683360004</v>
      </c>
      <c r="H106" t="s">
        <v>18</v>
      </c>
      <c r="K106" s="3">
        <v>2004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-1.15E-3</v>
      </c>
      <c r="G107">
        <f t="shared" si="1"/>
        <v>-3508.8652349200001</v>
      </c>
      <c r="H107" t="s">
        <v>20</v>
      </c>
      <c r="I107" t="s">
        <v>262</v>
      </c>
      <c r="J107" t="s">
        <v>39</v>
      </c>
      <c r="K107" s="3">
        <v>2004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-7.9699999999999997E-4</v>
      </c>
      <c r="G108">
        <f t="shared" si="1"/>
        <v>-2431.7961671575999</v>
      </c>
      <c r="H108" t="s">
        <v>20</v>
      </c>
      <c r="I108" t="s">
        <v>262</v>
      </c>
      <c r="J108" t="s">
        <v>39</v>
      </c>
      <c r="K108" s="3">
        <v>2004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-1.784E-3</v>
      </c>
      <c r="G109">
        <f t="shared" si="1"/>
        <v>-5443.3178948672003</v>
      </c>
      <c r="H109" t="s">
        <v>43</v>
      </c>
      <c r="I109" t="s">
        <v>44</v>
      </c>
      <c r="J109" t="s">
        <v>34</v>
      </c>
      <c r="K109" s="3">
        <v>2004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-7.4999999999999997E-3</v>
      </c>
      <c r="G110">
        <f t="shared" si="1"/>
        <v>-22883.903706000001</v>
      </c>
      <c r="H110" t="s">
        <v>242</v>
      </c>
      <c r="I110" t="s">
        <v>258</v>
      </c>
      <c r="J110" t="s">
        <v>34</v>
      </c>
      <c r="K110" s="3">
        <v>2004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-7.4999999999999997E-3</v>
      </c>
      <c r="G111">
        <f t="shared" si="1"/>
        <v>-22883.903706000001</v>
      </c>
      <c r="H111" t="s">
        <v>242</v>
      </c>
      <c r="I111" t="s">
        <v>259</v>
      </c>
      <c r="J111" t="s">
        <v>34</v>
      </c>
      <c r="K111" s="3">
        <v>2004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2004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-1.07E-3</v>
      </c>
      <c r="G113">
        <f t="shared" si="1"/>
        <v>-3264.7702620560003</v>
      </c>
      <c r="H113" t="s">
        <v>21</v>
      </c>
      <c r="I113" t="s">
        <v>268</v>
      </c>
      <c r="K113" s="3">
        <v>2004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-5.4000000000000003E-3</v>
      </c>
      <c r="G114">
        <f t="shared" si="1"/>
        <v>-16476.410668320001</v>
      </c>
      <c r="H114" t="s">
        <v>242</v>
      </c>
      <c r="I114" t="s">
        <v>243</v>
      </c>
      <c r="J114" t="s">
        <v>34</v>
      </c>
      <c r="K114" s="3">
        <v>2004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2004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-1.0070000000000001E-2</v>
      </c>
      <c r="G116">
        <f t="shared" si="1"/>
        <v>-30725.454709256006</v>
      </c>
      <c r="H116" t="s">
        <v>32</v>
      </c>
      <c r="I116" t="s">
        <v>240</v>
      </c>
      <c r="J116" t="s">
        <v>34</v>
      </c>
      <c r="K116" s="3">
        <v>2004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-1.01E-2</v>
      </c>
      <c r="G117">
        <f t="shared" si="1"/>
        <v>-30816.990324080001</v>
      </c>
      <c r="H117" t="s">
        <v>254</v>
      </c>
      <c r="I117" t="s">
        <v>248</v>
      </c>
      <c r="J117" t="s">
        <v>34</v>
      </c>
      <c r="K117" s="3">
        <v>2004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2004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2004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2004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2004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2004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2004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-4.9399999999999999E-3</v>
      </c>
      <c r="G124">
        <f t="shared" si="1"/>
        <v>-15072.864574352001</v>
      </c>
      <c r="H124" t="s">
        <v>32</v>
      </c>
      <c r="I124" t="s">
        <v>241</v>
      </c>
      <c r="J124" t="s">
        <v>34</v>
      </c>
      <c r="K124" s="3">
        <v>2004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2004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2004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-2.16E-3</v>
      </c>
      <c r="G127">
        <f t="shared" si="1"/>
        <v>-6590.5642673280008</v>
      </c>
      <c r="H127" t="s">
        <v>11</v>
      </c>
      <c r="I127" t="s">
        <v>269</v>
      </c>
      <c r="J127" t="s">
        <v>34</v>
      </c>
      <c r="K127" s="3">
        <v>2004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-2.16E-3</v>
      </c>
      <c r="G128">
        <f t="shared" si="1"/>
        <v>-6590.5642673280008</v>
      </c>
      <c r="H128" t="s">
        <v>11</v>
      </c>
      <c r="I128" t="s">
        <v>270</v>
      </c>
      <c r="J128" t="s">
        <v>34</v>
      </c>
      <c r="K128" s="3">
        <v>2004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-7.8200000000000003E-5</v>
      </c>
      <c r="G129">
        <f t="shared" si="1"/>
        <v>-238.60283597456004</v>
      </c>
      <c r="H129" t="s">
        <v>32</v>
      </c>
      <c r="I129" t="s">
        <v>33</v>
      </c>
      <c r="J129" t="s">
        <v>34</v>
      </c>
      <c r="K129" s="3">
        <v>2004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-6.4999999999999997E-3</v>
      </c>
      <c r="G130">
        <f t="shared" si="1"/>
        <v>-19832.716545200001</v>
      </c>
      <c r="H130" t="s">
        <v>242</v>
      </c>
      <c r="I130" t="s">
        <v>261</v>
      </c>
      <c r="J130" t="s">
        <v>34</v>
      </c>
      <c r="K130" s="3">
        <v>2004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-7.4999999999999997E-3</v>
      </c>
      <c r="G131">
        <f t="shared" ref="G131:G194" si="2">F131*3051187.1608</f>
        <v>-22883.903706000001</v>
      </c>
      <c r="H131" t="s">
        <v>242</v>
      </c>
      <c r="I131" t="s">
        <v>260</v>
      </c>
      <c r="J131" t="s">
        <v>34</v>
      </c>
      <c r="K131" s="3">
        <v>2004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-4.4600000000000004E-3</v>
      </c>
      <c r="G132">
        <f t="shared" si="2"/>
        <v>-13608.294737168002</v>
      </c>
      <c r="H132" t="s">
        <v>10</v>
      </c>
      <c r="I132" t="s">
        <v>269</v>
      </c>
      <c r="K132" s="3">
        <v>2004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-4.4600000000000004E-3</v>
      </c>
      <c r="G133">
        <f t="shared" si="2"/>
        <v>-13608.294737168002</v>
      </c>
      <c r="H133" t="s">
        <v>10</v>
      </c>
      <c r="I133" t="s">
        <v>270</v>
      </c>
      <c r="K133" s="3">
        <v>2004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-1.01E-2</v>
      </c>
      <c r="G134">
        <f t="shared" si="2"/>
        <v>-30816.990324080001</v>
      </c>
      <c r="H134" t="s">
        <v>254</v>
      </c>
      <c r="I134" t="s">
        <v>247</v>
      </c>
      <c r="J134" t="s">
        <v>34</v>
      </c>
      <c r="K134" s="3">
        <v>2004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-5.7200000000000001E-5</v>
      </c>
      <c r="G135">
        <f t="shared" si="2"/>
        <v>-174.52790559776003</v>
      </c>
      <c r="H135" t="s">
        <v>244</v>
      </c>
      <c r="I135" t="s">
        <v>245</v>
      </c>
      <c r="K135" s="3">
        <v>2004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2004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2004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-7.5500000000000003E-4</v>
      </c>
      <c r="G138">
        <f t="shared" si="2"/>
        <v>-2303.6463064040004</v>
      </c>
      <c r="H138" t="s">
        <v>238</v>
      </c>
      <c r="I138" t="s">
        <v>274</v>
      </c>
      <c r="J138" t="s">
        <v>34</v>
      </c>
      <c r="K138" s="3">
        <v>2004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2004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2004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2004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2004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2004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2004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2004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2004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2004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2004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2004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2004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2004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2004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2004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2004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2004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2004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2004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2004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2004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2004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2004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2004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2004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2004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2004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2004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2004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2004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2004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2004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2004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2004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-2.34E-4</v>
      </c>
      <c r="G173">
        <f t="shared" si="2"/>
        <v>-713.97779562720007</v>
      </c>
      <c r="H173" t="s">
        <v>23</v>
      </c>
      <c r="I173" t="s">
        <v>275</v>
      </c>
      <c r="J173" t="s">
        <v>66</v>
      </c>
      <c r="K173" s="3">
        <v>2004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-3.5100000000000002E-4</v>
      </c>
      <c r="G174">
        <f t="shared" si="2"/>
        <v>-1070.9666934408001</v>
      </c>
      <c r="H174" t="s">
        <v>23</v>
      </c>
      <c r="I174" t="s">
        <v>276</v>
      </c>
      <c r="J174" t="s">
        <v>66</v>
      </c>
      <c r="K174" s="3">
        <v>2004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2004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2004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2004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2004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2004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2004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2004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2004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2004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2004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2004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2004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2004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2004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-5.9900000000000003E-4</v>
      </c>
      <c r="G189">
        <f t="shared" si="2"/>
        <v>-1827.6611093192002</v>
      </c>
      <c r="H189" t="s">
        <v>40</v>
      </c>
      <c r="I189" t="s">
        <v>41</v>
      </c>
      <c r="J189" t="s">
        <v>34</v>
      </c>
      <c r="K189" s="3">
        <v>2004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-3.4900000000000003E-4</v>
      </c>
      <c r="G190">
        <f t="shared" si="2"/>
        <v>-1064.8643191192002</v>
      </c>
      <c r="H190" t="s">
        <v>40</v>
      </c>
      <c r="I190" t="s">
        <v>42</v>
      </c>
      <c r="J190" t="s">
        <v>34</v>
      </c>
      <c r="K190" s="3">
        <v>2004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2004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2004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2004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2004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2004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2004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2004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2004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2004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2004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2004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2004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2004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2004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2004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2004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2004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2004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2004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2004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2004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2004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2004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2004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2004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2004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2004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2004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2004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2004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2004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2004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2004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2004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2004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2004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2004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2004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2004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2004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2004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2004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2004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2004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2004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2004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2004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2004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2004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2004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2004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2004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2004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2004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2004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2004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2004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2004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2004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2004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2004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2004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2004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2004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2004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2004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2004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2004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2004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2004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2004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2004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2004</v>
      </c>
    </row>
  </sheetData>
  <phoneticPr fontId="0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2004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2004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2004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2004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2004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2004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2004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2004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2004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2004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2004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2004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2004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2004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2004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2004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2004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2004</v>
      </c>
    </row>
    <row r="20" spans="1:11">
      <c r="A20">
        <v>1</v>
      </c>
      <c r="B20">
        <v>337538.99800000002</v>
      </c>
      <c r="C20">
        <v>3596314.0720000002</v>
      </c>
      <c r="D20">
        <v>95</v>
      </c>
      <c r="E20">
        <v>49</v>
      </c>
      <c r="F20">
        <v>0</v>
      </c>
      <c r="G20">
        <f t="shared" si="0"/>
        <v>0</v>
      </c>
      <c r="H20" t="s">
        <v>27</v>
      </c>
      <c r="K20" s="3">
        <v>2004</v>
      </c>
    </row>
    <row r="21" spans="1:11">
      <c r="A21">
        <v>1</v>
      </c>
      <c r="B21">
        <v>337538.99800000002</v>
      </c>
      <c r="C21">
        <v>3596314.0720000002</v>
      </c>
      <c r="D21">
        <v>95</v>
      </c>
      <c r="E21">
        <v>49</v>
      </c>
      <c r="F21">
        <v>0</v>
      </c>
      <c r="G21">
        <f t="shared" si="0"/>
        <v>0</v>
      </c>
      <c r="H21" t="s">
        <v>27</v>
      </c>
      <c r="K21" s="3">
        <v>2004</v>
      </c>
    </row>
    <row r="22" spans="1:11">
      <c r="A22">
        <v>1</v>
      </c>
      <c r="B22">
        <v>339896.04300000001</v>
      </c>
      <c r="C22">
        <v>3595136.2919999999</v>
      </c>
      <c r="D22">
        <v>100</v>
      </c>
      <c r="E22">
        <v>53</v>
      </c>
      <c r="F22">
        <v>0</v>
      </c>
      <c r="G22">
        <f t="shared" si="0"/>
        <v>0</v>
      </c>
      <c r="H22" t="s">
        <v>28</v>
      </c>
      <c r="I22" t="s">
        <v>266</v>
      </c>
      <c r="J22" t="s">
        <v>66</v>
      </c>
      <c r="K22" s="3">
        <v>2004</v>
      </c>
    </row>
    <row r="23" spans="1:11">
      <c r="A23">
        <v>1</v>
      </c>
      <c r="B23">
        <v>342208.55200000003</v>
      </c>
      <c r="C23">
        <v>3590955.6710000001</v>
      </c>
      <c r="D23">
        <v>112</v>
      </c>
      <c r="E23">
        <v>54</v>
      </c>
      <c r="F23">
        <v>0</v>
      </c>
      <c r="G23">
        <f t="shared" si="0"/>
        <v>0</v>
      </c>
      <c r="H23" t="s">
        <v>35</v>
      </c>
      <c r="I23" t="s">
        <v>36</v>
      </c>
      <c r="J23" t="s">
        <v>37</v>
      </c>
      <c r="K23" s="3">
        <v>2004</v>
      </c>
    </row>
    <row r="24" spans="1:11">
      <c r="A24">
        <v>1</v>
      </c>
      <c r="B24">
        <v>342779.43599999999</v>
      </c>
      <c r="C24">
        <v>3587512.67</v>
      </c>
      <c r="D24">
        <v>120</v>
      </c>
      <c r="E24">
        <v>52</v>
      </c>
      <c r="F24">
        <v>0</v>
      </c>
      <c r="G24">
        <f t="shared" si="0"/>
        <v>0</v>
      </c>
      <c r="H24" t="s">
        <v>21</v>
      </c>
      <c r="I24" t="s">
        <v>255</v>
      </c>
      <c r="K24" s="3">
        <v>2004</v>
      </c>
    </row>
    <row r="25" spans="1:11">
      <c r="A25">
        <v>2</v>
      </c>
      <c r="B25">
        <v>344192.03600000002</v>
      </c>
      <c r="C25">
        <v>3587954.3119999999</v>
      </c>
      <c r="D25">
        <v>121</v>
      </c>
      <c r="E25">
        <v>56</v>
      </c>
      <c r="F25">
        <v>0</v>
      </c>
      <c r="G25">
        <f t="shared" si="0"/>
        <v>0</v>
      </c>
      <c r="H25" t="s">
        <v>242</v>
      </c>
      <c r="I25" t="s">
        <v>267</v>
      </c>
      <c r="J25" t="s">
        <v>34</v>
      </c>
      <c r="K25" s="3">
        <v>2004</v>
      </c>
    </row>
    <row r="26" spans="1:11">
      <c r="A26">
        <v>1</v>
      </c>
      <c r="B26">
        <v>339587.02100000001</v>
      </c>
      <c r="C26">
        <v>3599773.9589999998</v>
      </c>
      <c r="D26">
        <v>89</v>
      </c>
      <c r="E26">
        <v>57</v>
      </c>
      <c r="F26">
        <v>-1.36803382975E-5</v>
      </c>
      <c r="G26">
        <f t="shared" si="0"/>
        <v>-41.741272568732533</v>
      </c>
      <c r="H26" t="s">
        <v>64</v>
      </c>
      <c r="I26" t="s">
        <v>86</v>
      </c>
      <c r="J26" t="s">
        <v>66</v>
      </c>
      <c r="K26" s="3">
        <v>2004</v>
      </c>
    </row>
    <row r="27" spans="1:11">
      <c r="A27">
        <v>1</v>
      </c>
      <c r="B27">
        <v>340835.75699999998</v>
      </c>
      <c r="C27">
        <v>3598251.14</v>
      </c>
      <c r="D27">
        <v>94</v>
      </c>
      <c r="E27">
        <v>58</v>
      </c>
      <c r="F27">
        <v>-1.36803382975E-5</v>
      </c>
      <c r="G27">
        <f t="shared" si="0"/>
        <v>-41.741272568732533</v>
      </c>
      <c r="H27" t="s">
        <v>64</v>
      </c>
      <c r="I27" t="s">
        <v>85</v>
      </c>
      <c r="J27" t="s">
        <v>66</v>
      </c>
      <c r="K27" s="3">
        <v>2004</v>
      </c>
    </row>
    <row r="28" spans="1:11">
      <c r="A28">
        <v>1</v>
      </c>
      <c r="B28">
        <v>339463.63</v>
      </c>
      <c r="C28">
        <v>3597547.6680000001</v>
      </c>
      <c r="D28">
        <v>94</v>
      </c>
      <c r="E28">
        <v>55</v>
      </c>
      <c r="F28">
        <v>-1.36803382975E-5</v>
      </c>
      <c r="G28">
        <f t="shared" si="0"/>
        <v>-41.741272568732533</v>
      </c>
      <c r="H28" t="s">
        <v>64</v>
      </c>
      <c r="I28" t="s">
        <v>96</v>
      </c>
      <c r="J28" t="s">
        <v>66</v>
      </c>
      <c r="K28" s="3">
        <v>2004</v>
      </c>
    </row>
    <row r="29" spans="1:11">
      <c r="A29">
        <v>1</v>
      </c>
      <c r="B29">
        <v>339691.91100000002</v>
      </c>
      <c r="C29">
        <v>3597470.4810000001</v>
      </c>
      <c r="D29">
        <v>95</v>
      </c>
      <c r="E29">
        <v>55</v>
      </c>
      <c r="F29">
        <v>-1.36803382975E-5</v>
      </c>
      <c r="G29">
        <f t="shared" si="0"/>
        <v>-41.741272568732533</v>
      </c>
      <c r="H29" t="s">
        <v>64</v>
      </c>
      <c r="I29" t="s">
        <v>84</v>
      </c>
      <c r="J29" t="s">
        <v>66</v>
      </c>
      <c r="K29" s="3">
        <v>2004</v>
      </c>
    </row>
    <row r="30" spans="1:11">
      <c r="A30">
        <v>1</v>
      </c>
      <c r="B30">
        <v>339203.65</v>
      </c>
      <c r="C30">
        <v>3596942.7149999999</v>
      </c>
      <c r="D30">
        <v>95</v>
      </c>
      <c r="E30">
        <v>53</v>
      </c>
      <c r="F30">
        <v>-1.36803382975E-5</v>
      </c>
      <c r="G30">
        <f t="shared" si="0"/>
        <v>-41.741272568732533</v>
      </c>
      <c r="H30" t="s">
        <v>64</v>
      </c>
      <c r="I30" t="s">
        <v>89</v>
      </c>
      <c r="J30" t="s">
        <v>66</v>
      </c>
      <c r="K30" s="3">
        <v>2004</v>
      </c>
    </row>
    <row r="31" spans="1:11">
      <c r="A31">
        <v>1</v>
      </c>
      <c r="B31">
        <v>339502.66200000001</v>
      </c>
      <c r="C31">
        <v>3595364.9470000002</v>
      </c>
      <c r="D31">
        <v>99</v>
      </c>
      <c r="E31">
        <v>52</v>
      </c>
      <c r="F31">
        <v>-1.36803382975E-5</v>
      </c>
      <c r="G31">
        <f t="shared" si="0"/>
        <v>-41.741272568732533</v>
      </c>
      <c r="H31" t="s">
        <v>64</v>
      </c>
      <c r="I31" t="s">
        <v>106</v>
      </c>
      <c r="J31" t="s">
        <v>66</v>
      </c>
      <c r="K31" s="3">
        <v>2004</v>
      </c>
    </row>
    <row r="32" spans="1:11">
      <c r="A32">
        <v>1</v>
      </c>
      <c r="B32">
        <v>339256.74800000002</v>
      </c>
      <c r="C32">
        <v>3594584.6889999998</v>
      </c>
      <c r="D32">
        <v>101</v>
      </c>
      <c r="E32">
        <v>51</v>
      </c>
      <c r="F32">
        <v>-1.36803382975E-5</v>
      </c>
      <c r="G32">
        <f t="shared" si="0"/>
        <v>-41.741272568732533</v>
      </c>
      <c r="H32" t="s">
        <v>64</v>
      </c>
      <c r="I32" t="s">
        <v>142</v>
      </c>
      <c r="J32" t="s">
        <v>66</v>
      </c>
      <c r="K32" s="3">
        <v>2004</v>
      </c>
    </row>
    <row r="33" spans="1:11">
      <c r="A33">
        <v>1</v>
      </c>
      <c r="B33">
        <v>339382.17200000002</v>
      </c>
      <c r="C33">
        <v>3594733.3810000001</v>
      </c>
      <c r="D33">
        <v>101</v>
      </c>
      <c r="E33">
        <v>52</v>
      </c>
      <c r="F33">
        <v>-1.36803382975E-5</v>
      </c>
      <c r="G33">
        <f t="shared" si="0"/>
        <v>-41.741272568732533</v>
      </c>
      <c r="H33" t="s">
        <v>64</v>
      </c>
      <c r="I33" t="s">
        <v>142</v>
      </c>
      <c r="J33" t="s">
        <v>66</v>
      </c>
      <c r="K33" s="3">
        <v>2004</v>
      </c>
    </row>
    <row r="34" spans="1:11">
      <c r="A34">
        <v>1</v>
      </c>
      <c r="B34">
        <v>337914.95899999997</v>
      </c>
      <c r="C34">
        <v>3592675.0660000001</v>
      </c>
      <c r="D34">
        <v>104</v>
      </c>
      <c r="E34">
        <v>46</v>
      </c>
      <c r="F34">
        <v>-1.36803382975E-5</v>
      </c>
      <c r="G34">
        <f t="shared" si="0"/>
        <v>-41.741272568732533</v>
      </c>
      <c r="H34" t="s">
        <v>64</v>
      </c>
      <c r="I34" t="s">
        <v>103</v>
      </c>
      <c r="J34" t="s">
        <v>66</v>
      </c>
      <c r="K34" s="3">
        <v>2004</v>
      </c>
    </row>
    <row r="35" spans="1:11">
      <c r="A35">
        <v>1</v>
      </c>
      <c r="B35">
        <v>342817.26400000002</v>
      </c>
      <c r="C35">
        <v>3592991.6370000001</v>
      </c>
      <c r="D35">
        <v>108</v>
      </c>
      <c r="E35">
        <v>58</v>
      </c>
      <c r="F35">
        <v>-1.36803382975E-5</v>
      </c>
      <c r="G35">
        <f t="shared" si="0"/>
        <v>-41.741272568732533</v>
      </c>
      <c r="H35" t="s">
        <v>64</v>
      </c>
      <c r="I35" t="s">
        <v>83</v>
      </c>
      <c r="J35" t="s">
        <v>66</v>
      </c>
      <c r="K35" s="3">
        <v>2004</v>
      </c>
    </row>
    <row r="36" spans="1:11">
      <c r="A36">
        <v>1</v>
      </c>
      <c r="B36">
        <v>341862.00799999997</v>
      </c>
      <c r="C36">
        <v>3592800.0469999998</v>
      </c>
      <c r="D36">
        <v>108</v>
      </c>
      <c r="E36">
        <v>55</v>
      </c>
      <c r="F36">
        <v>-1.36803382975E-5</v>
      </c>
      <c r="G36">
        <f t="shared" si="0"/>
        <v>-41.741272568732533</v>
      </c>
      <c r="H36" t="s">
        <v>64</v>
      </c>
      <c r="I36" t="s">
        <v>95</v>
      </c>
      <c r="J36" t="s">
        <v>66</v>
      </c>
      <c r="K36" s="3">
        <v>2004</v>
      </c>
    </row>
    <row r="37" spans="1:11">
      <c r="A37">
        <v>1</v>
      </c>
      <c r="B37">
        <v>342018.79499999998</v>
      </c>
      <c r="C37">
        <v>3591003.7289999998</v>
      </c>
      <c r="D37">
        <v>112</v>
      </c>
      <c r="E37">
        <v>54</v>
      </c>
      <c r="F37">
        <v>-1.36803382975E-5</v>
      </c>
      <c r="G37">
        <f t="shared" si="0"/>
        <v>-41.741272568732533</v>
      </c>
      <c r="H37" t="s">
        <v>64</v>
      </c>
      <c r="I37" t="s">
        <v>88</v>
      </c>
      <c r="J37" t="s">
        <v>66</v>
      </c>
      <c r="K37" s="3">
        <v>2004</v>
      </c>
    </row>
    <row r="38" spans="1:11">
      <c r="A38">
        <v>1</v>
      </c>
      <c r="B38">
        <v>342042.75199999998</v>
      </c>
      <c r="C38">
        <v>3591064.8309999998</v>
      </c>
      <c r="D38">
        <v>112</v>
      </c>
      <c r="E38">
        <v>54</v>
      </c>
      <c r="F38">
        <v>-1.36803382975E-5</v>
      </c>
      <c r="G38">
        <f t="shared" si="0"/>
        <v>-41.741272568732533</v>
      </c>
      <c r="H38" t="s">
        <v>64</v>
      </c>
      <c r="I38" t="s">
        <v>90</v>
      </c>
      <c r="J38" t="s">
        <v>66</v>
      </c>
      <c r="K38" s="3">
        <v>2004</v>
      </c>
    </row>
    <row r="39" spans="1:11">
      <c r="A39">
        <v>1</v>
      </c>
      <c r="B39">
        <v>342977.43699999998</v>
      </c>
      <c r="C39">
        <v>3590319.5460000001</v>
      </c>
      <c r="D39">
        <v>114</v>
      </c>
      <c r="E39">
        <v>55</v>
      </c>
      <c r="F39">
        <v>-1.36803382975E-5</v>
      </c>
      <c r="G39">
        <f t="shared" si="0"/>
        <v>-41.741272568732533</v>
      </c>
      <c r="H39" t="s">
        <v>64</v>
      </c>
      <c r="I39" t="s">
        <v>93</v>
      </c>
      <c r="J39" t="s">
        <v>66</v>
      </c>
      <c r="K39" s="3">
        <v>2004</v>
      </c>
    </row>
    <row r="40" spans="1:11">
      <c r="A40">
        <v>1</v>
      </c>
      <c r="B40">
        <v>342189.58899999998</v>
      </c>
      <c r="C40">
        <v>3589687.2319999998</v>
      </c>
      <c r="D40">
        <v>115</v>
      </c>
      <c r="E40">
        <v>53</v>
      </c>
      <c r="F40">
        <v>-1.36803382975E-5</v>
      </c>
      <c r="G40">
        <f t="shared" si="0"/>
        <v>-41.741272568732533</v>
      </c>
      <c r="H40" t="s">
        <v>64</v>
      </c>
      <c r="I40" t="s">
        <v>94</v>
      </c>
      <c r="J40" t="s">
        <v>66</v>
      </c>
      <c r="K40" s="3">
        <v>2004</v>
      </c>
    </row>
    <row r="41" spans="1:11">
      <c r="A41">
        <v>1</v>
      </c>
      <c r="B41">
        <v>341848.75099999999</v>
      </c>
      <c r="C41">
        <v>3589565.6269999999</v>
      </c>
      <c r="D41">
        <v>115</v>
      </c>
      <c r="E41">
        <v>52</v>
      </c>
      <c r="F41">
        <v>-1.36803382975E-5</v>
      </c>
      <c r="G41">
        <f t="shared" si="0"/>
        <v>-41.741272568732533</v>
      </c>
      <c r="H41" t="s">
        <v>64</v>
      </c>
      <c r="I41" t="s">
        <v>98</v>
      </c>
      <c r="J41" t="s">
        <v>66</v>
      </c>
      <c r="K41" s="3">
        <v>2004</v>
      </c>
    </row>
    <row r="42" spans="1:11">
      <c r="A42">
        <v>1</v>
      </c>
      <c r="B42">
        <v>339651.79200000002</v>
      </c>
      <c r="C42">
        <v>3587226.148</v>
      </c>
      <c r="D42">
        <v>118</v>
      </c>
      <c r="E42">
        <v>45</v>
      </c>
      <c r="F42">
        <v>-1.36803382975E-5</v>
      </c>
      <c r="G42">
        <f t="shared" si="0"/>
        <v>-41.741272568732533</v>
      </c>
      <c r="H42" t="s">
        <v>64</v>
      </c>
      <c r="I42" t="s">
        <v>97</v>
      </c>
      <c r="J42" t="s">
        <v>66</v>
      </c>
      <c r="K42" s="3">
        <v>2004</v>
      </c>
    </row>
    <row r="43" spans="1:11">
      <c r="A43">
        <v>1</v>
      </c>
      <c r="B43">
        <v>339578.614</v>
      </c>
      <c r="C43">
        <v>3586846.4270000001</v>
      </c>
      <c r="D43">
        <v>119</v>
      </c>
      <c r="E43">
        <v>44</v>
      </c>
      <c r="F43">
        <v>-1.36803382975E-5</v>
      </c>
      <c r="G43">
        <f t="shared" si="0"/>
        <v>-41.741272568732533</v>
      </c>
      <c r="H43" t="s">
        <v>64</v>
      </c>
      <c r="I43" t="s">
        <v>102</v>
      </c>
      <c r="J43" t="s">
        <v>66</v>
      </c>
      <c r="K43" s="3">
        <v>2004</v>
      </c>
    </row>
    <row r="44" spans="1:11">
      <c r="A44">
        <v>1</v>
      </c>
      <c r="B44">
        <v>340733.19</v>
      </c>
      <c r="C44">
        <v>3585298.4849999999</v>
      </c>
      <c r="D44">
        <v>123</v>
      </c>
      <c r="E44">
        <v>45</v>
      </c>
      <c r="F44">
        <v>-1.36803382975E-5</v>
      </c>
      <c r="G44">
        <f t="shared" si="0"/>
        <v>-41.741272568732533</v>
      </c>
      <c r="H44" t="s">
        <v>64</v>
      </c>
      <c r="I44" t="s">
        <v>81</v>
      </c>
      <c r="J44" t="s">
        <v>66</v>
      </c>
      <c r="K44" s="3">
        <v>2004</v>
      </c>
    </row>
    <row r="45" spans="1:11">
      <c r="A45">
        <v>1</v>
      </c>
      <c r="B45">
        <v>343806.47700000001</v>
      </c>
      <c r="C45">
        <v>3586937.68</v>
      </c>
      <c r="D45">
        <v>123</v>
      </c>
      <c r="E45">
        <v>54</v>
      </c>
      <c r="F45">
        <v>-1.36803382975E-5</v>
      </c>
      <c r="G45">
        <f t="shared" si="0"/>
        <v>-41.741272568732533</v>
      </c>
      <c r="H45" t="s">
        <v>64</v>
      </c>
      <c r="I45" t="s">
        <v>87</v>
      </c>
      <c r="J45" t="s">
        <v>66</v>
      </c>
      <c r="K45" s="3">
        <v>2004</v>
      </c>
    </row>
    <row r="46" spans="1:11">
      <c r="A46">
        <v>1</v>
      </c>
      <c r="B46">
        <v>340254.00900000002</v>
      </c>
      <c r="C46">
        <v>3585115.4989999998</v>
      </c>
      <c r="D46">
        <v>123</v>
      </c>
      <c r="E46">
        <v>44</v>
      </c>
      <c r="F46">
        <v>-1.36803382975E-5</v>
      </c>
      <c r="G46">
        <f t="shared" si="0"/>
        <v>-41.741272568732533</v>
      </c>
      <c r="H46" t="s">
        <v>64</v>
      </c>
      <c r="I46" t="s">
        <v>91</v>
      </c>
      <c r="J46" t="s">
        <v>66</v>
      </c>
      <c r="K46" s="3">
        <v>2004</v>
      </c>
    </row>
    <row r="47" spans="1:11">
      <c r="A47">
        <v>1</v>
      </c>
      <c r="B47">
        <v>343377.83500000002</v>
      </c>
      <c r="C47">
        <v>3586469.0649999999</v>
      </c>
      <c r="D47">
        <v>123</v>
      </c>
      <c r="E47">
        <v>52</v>
      </c>
      <c r="F47">
        <v>-1.36803382975E-5</v>
      </c>
      <c r="G47">
        <f t="shared" si="0"/>
        <v>-41.741272568732533</v>
      </c>
      <c r="H47" t="s">
        <v>64</v>
      </c>
      <c r="I47" t="s">
        <v>92</v>
      </c>
      <c r="J47" t="s">
        <v>66</v>
      </c>
      <c r="K47" s="3">
        <v>2004</v>
      </c>
    </row>
    <row r="48" spans="1:11">
      <c r="A48">
        <v>1</v>
      </c>
      <c r="B48">
        <v>341496.39199999999</v>
      </c>
      <c r="C48">
        <v>3585596.142</v>
      </c>
      <c r="D48">
        <v>123</v>
      </c>
      <c r="E48">
        <v>47</v>
      </c>
      <c r="F48">
        <v>-1.36803382975E-5</v>
      </c>
      <c r="G48">
        <f t="shared" si="0"/>
        <v>-41.741272568732533</v>
      </c>
      <c r="H48" t="s">
        <v>64</v>
      </c>
      <c r="I48" t="s">
        <v>99</v>
      </c>
      <c r="J48" t="s">
        <v>66</v>
      </c>
      <c r="K48" s="3">
        <v>2004</v>
      </c>
    </row>
    <row r="49" spans="1:11">
      <c r="A49">
        <v>1</v>
      </c>
      <c r="B49">
        <v>340437.31599999999</v>
      </c>
      <c r="C49">
        <v>3584701.2689999999</v>
      </c>
      <c r="D49">
        <v>124</v>
      </c>
      <c r="E49">
        <v>44</v>
      </c>
      <c r="F49">
        <v>-1.36803382975E-5</v>
      </c>
      <c r="G49">
        <f t="shared" si="0"/>
        <v>-41.741272568732533</v>
      </c>
      <c r="H49" t="s">
        <v>64</v>
      </c>
      <c r="I49" t="s">
        <v>80</v>
      </c>
      <c r="J49" t="s">
        <v>66</v>
      </c>
      <c r="K49" s="3">
        <v>2004</v>
      </c>
    </row>
    <row r="50" spans="1:11">
      <c r="A50">
        <v>1</v>
      </c>
      <c r="B50">
        <v>343894.04100000003</v>
      </c>
      <c r="C50">
        <v>3586563.4750000001</v>
      </c>
      <c r="D50">
        <v>124</v>
      </c>
      <c r="E50">
        <v>54</v>
      </c>
      <c r="F50">
        <v>-1.36803382975E-5</v>
      </c>
      <c r="G50">
        <f t="shared" si="0"/>
        <v>-41.741272568732533</v>
      </c>
      <c r="H50" t="s">
        <v>64</v>
      </c>
      <c r="I50" t="s">
        <v>82</v>
      </c>
      <c r="J50" t="s">
        <v>66</v>
      </c>
      <c r="K50" s="3">
        <v>2004</v>
      </c>
    </row>
    <row r="51" spans="1:11">
      <c r="A51">
        <v>1</v>
      </c>
      <c r="B51">
        <v>342114.071</v>
      </c>
      <c r="C51">
        <v>3584556.798</v>
      </c>
      <c r="D51">
        <v>126</v>
      </c>
      <c r="E51">
        <v>47</v>
      </c>
      <c r="F51">
        <v>-1.36803382975E-5</v>
      </c>
      <c r="G51">
        <f t="shared" si="0"/>
        <v>-41.741272568732533</v>
      </c>
      <c r="H51" t="s">
        <v>64</v>
      </c>
      <c r="I51" t="s">
        <v>79</v>
      </c>
      <c r="J51" t="s">
        <v>66</v>
      </c>
      <c r="K51" s="3">
        <v>2004</v>
      </c>
    </row>
    <row r="52" spans="1:11">
      <c r="A52">
        <v>1</v>
      </c>
      <c r="B52">
        <v>348666.06099999999</v>
      </c>
      <c r="C52">
        <v>3583777.5329999998</v>
      </c>
      <c r="D52">
        <v>135</v>
      </c>
      <c r="E52">
        <v>62</v>
      </c>
      <c r="F52">
        <v>-1.36803382975E-5</v>
      </c>
      <c r="G52">
        <f t="shared" si="0"/>
        <v>-41.741272568732533</v>
      </c>
      <c r="H52" t="s">
        <v>64</v>
      </c>
      <c r="I52" t="s">
        <v>104</v>
      </c>
      <c r="J52" t="s">
        <v>66</v>
      </c>
      <c r="K52" s="3">
        <v>2004</v>
      </c>
    </row>
    <row r="53" spans="1:11">
      <c r="A53">
        <v>1</v>
      </c>
      <c r="B53">
        <v>343496.28200000001</v>
      </c>
      <c r="C53">
        <v>3574758.0269999998</v>
      </c>
      <c r="D53">
        <v>150</v>
      </c>
      <c r="E53">
        <v>41</v>
      </c>
      <c r="F53">
        <v>-1.36803382975E-5</v>
      </c>
      <c r="G53">
        <f t="shared" si="0"/>
        <v>-41.741272568732533</v>
      </c>
      <c r="H53" t="s">
        <v>64</v>
      </c>
      <c r="I53" t="s">
        <v>157</v>
      </c>
      <c r="J53" t="s">
        <v>66</v>
      </c>
      <c r="K53" s="3">
        <v>2004</v>
      </c>
    </row>
    <row r="54" spans="1:11">
      <c r="A54">
        <v>1</v>
      </c>
      <c r="B54">
        <v>343232.72100000002</v>
      </c>
      <c r="C54">
        <v>3574884.6850000001</v>
      </c>
      <c r="D54">
        <v>150</v>
      </c>
      <c r="E54">
        <v>40</v>
      </c>
      <c r="F54">
        <v>-1.36803382975E-5</v>
      </c>
      <c r="G54">
        <f t="shared" si="0"/>
        <v>-41.741272568732533</v>
      </c>
      <c r="H54" t="s">
        <v>64</v>
      </c>
      <c r="I54" t="s">
        <v>203</v>
      </c>
      <c r="J54" t="s">
        <v>66</v>
      </c>
      <c r="K54" s="3">
        <v>2004</v>
      </c>
    </row>
    <row r="55" spans="1:11">
      <c r="A55">
        <v>1</v>
      </c>
      <c r="B55">
        <v>344470.61099999998</v>
      </c>
      <c r="C55">
        <v>3574697.99</v>
      </c>
      <c r="D55">
        <v>151</v>
      </c>
      <c r="E55">
        <v>43</v>
      </c>
      <c r="F55">
        <v>-1.36803382975E-5</v>
      </c>
      <c r="G55">
        <f t="shared" si="0"/>
        <v>-41.741272568732533</v>
      </c>
      <c r="H55" t="s">
        <v>64</v>
      </c>
      <c r="I55" t="s">
        <v>101</v>
      </c>
      <c r="J55" t="s">
        <v>66</v>
      </c>
      <c r="K55" s="3">
        <v>2004</v>
      </c>
    </row>
    <row r="56" spans="1:11">
      <c r="A56">
        <v>1</v>
      </c>
      <c r="B56">
        <v>344590.66100000002</v>
      </c>
      <c r="C56">
        <v>3574811.5440000002</v>
      </c>
      <c r="D56">
        <v>151</v>
      </c>
      <c r="E56">
        <v>43</v>
      </c>
      <c r="F56">
        <v>-1.36803382975E-5</v>
      </c>
      <c r="G56">
        <f t="shared" si="0"/>
        <v>-41.741272568732533</v>
      </c>
      <c r="H56" t="s">
        <v>64</v>
      </c>
      <c r="I56" t="s">
        <v>125</v>
      </c>
      <c r="J56" t="s">
        <v>66</v>
      </c>
      <c r="K56" s="3">
        <v>2004</v>
      </c>
    </row>
    <row r="57" spans="1:11">
      <c r="A57">
        <v>1</v>
      </c>
      <c r="B57">
        <v>344003.821</v>
      </c>
      <c r="C57">
        <v>3574586.642</v>
      </c>
      <c r="D57">
        <v>151</v>
      </c>
      <c r="E57">
        <v>42</v>
      </c>
      <c r="F57">
        <v>-1.36803382975E-5</v>
      </c>
      <c r="G57">
        <f t="shared" si="0"/>
        <v>-41.741272568732533</v>
      </c>
      <c r="H57" t="s">
        <v>64</v>
      </c>
      <c r="I57" t="s">
        <v>176</v>
      </c>
      <c r="J57" t="s">
        <v>66</v>
      </c>
      <c r="K57" s="3">
        <v>2004</v>
      </c>
    </row>
    <row r="58" spans="1:11">
      <c r="A58">
        <v>1</v>
      </c>
      <c r="B58">
        <v>344287.07199999999</v>
      </c>
      <c r="C58">
        <v>3574861.1970000002</v>
      </c>
      <c r="D58">
        <v>151</v>
      </c>
      <c r="E58">
        <v>43</v>
      </c>
      <c r="F58">
        <v>-1.36803382975E-5</v>
      </c>
      <c r="G58">
        <f t="shared" si="0"/>
        <v>-41.741272568732533</v>
      </c>
      <c r="H58" t="s">
        <v>64</v>
      </c>
      <c r="I58" t="s">
        <v>184</v>
      </c>
      <c r="J58" t="s">
        <v>66</v>
      </c>
      <c r="K58" s="3">
        <v>2004</v>
      </c>
    </row>
    <row r="59" spans="1:11">
      <c r="A59">
        <v>1</v>
      </c>
      <c r="B59">
        <v>345502.46299999999</v>
      </c>
      <c r="C59">
        <v>3574646.99</v>
      </c>
      <c r="D59">
        <v>152</v>
      </c>
      <c r="E59">
        <v>45</v>
      </c>
      <c r="F59">
        <v>-1.36803382975E-5</v>
      </c>
      <c r="G59">
        <f t="shared" si="0"/>
        <v>-41.741272568732533</v>
      </c>
      <c r="H59" t="s">
        <v>64</v>
      </c>
      <c r="I59" t="s">
        <v>76</v>
      </c>
      <c r="J59" t="s">
        <v>66</v>
      </c>
      <c r="K59" s="3">
        <v>2004</v>
      </c>
    </row>
    <row r="60" spans="1:11">
      <c r="A60">
        <v>1</v>
      </c>
      <c r="B60">
        <v>343857.45500000002</v>
      </c>
      <c r="C60">
        <v>3574268.2629999998</v>
      </c>
      <c r="D60">
        <v>152</v>
      </c>
      <c r="E60">
        <v>41</v>
      </c>
      <c r="F60">
        <v>-1.36803382975E-5</v>
      </c>
      <c r="G60">
        <f t="shared" si="0"/>
        <v>-41.741272568732533</v>
      </c>
      <c r="H60" t="s">
        <v>64</v>
      </c>
      <c r="I60" t="s">
        <v>111</v>
      </c>
      <c r="J60" t="s">
        <v>66</v>
      </c>
      <c r="K60" s="3">
        <v>2004</v>
      </c>
    </row>
    <row r="61" spans="1:11">
      <c r="A61">
        <v>1</v>
      </c>
      <c r="B61">
        <v>345632.28899999999</v>
      </c>
      <c r="C61">
        <v>3574671.0040000002</v>
      </c>
      <c r="D61">
        <v>152</v>
      </c>
      <c r="E61">
        <v>45</v>
      </c>
      <c r="F61">
        <v>-1.36803382975E-5</v>
      </c>
      <c r="G61">
        <f t="shared" si="0"/>
        <v>-41.741272568732533</v>
      </c>
      <c r="H61" t="s">
        <v>64</v>
      </c>
      <c r="I61" t="s">
        <v>127</v>
      </c>
      <c r="J61" t="s">
        <v>66</v>
      </c>
      <c r="K61" s="3">
        <v>2004</v>
      </c>
    </row>
    <row r="62" spans="1:11">
      <c r="A62">
        <v>1</v>
      </c>
      <c r="B62">
        <v>343351.277</v>
      </c>
      <c r="C62">
        <v>3573886.4759999998</v>
      </c>
      <c r="D62">
        <v>152</v>
      </c>
      <c r="E62">
        <v>39</v>
      </c>
      <c r="F62">
        <v>-1.36803382975E-5</v>
      </c>
      <c r="G62">
        <f t="shared" si="0"/>
        <v>-41.741272568732533</v>
      </c>
      <c r="H62" t="s">
        <v>64</v>
      </c>
      <c r="I62" t="s">
        <v>139</v>
      </c>
      <c r="J62" t="s">
        <v>66</v>
      </c>
      <c r="K62" s="3">
        <v>2004</v>
      </c>
    </row>
    <row r="63" spans="1:11">
      <c r="A63">
        <v>1</v>
      </c>
      <c r="B63">
        <v>343367.32299999997</v>
      </c>
      <c r="C63">
        <v>3573893.4720000001</v>
      </c>
      <c r="D63">
        <v>152</v>
      </c>
      <c r="E63">
        <v>40</v>
      </c>
      <c r="F63">
        <v>-1.36803382975E-5</v>
      </c>
      <c r="G63">
        <f t="shared" si="0"/>
        <v>-41.741272568732533</v>
      </c>
      <c r="H63" t="s">
        <v>64</v>
      </c>
      <c r="I63" t="s">
        <v>139</v>
      </c>
      <c r="J63" t="s">
        <v>66</v>
      </c>
      <c r="K63" s="3">
        <v>2004</v>
      </c>
    </row>
    <row r="64" spans="1:11">
      <c r="A64">
        <v>1</v>
      </c>
      <c r="B64">
        <v>345319.69099999999</v>
      </c>
      <c r="C64">
        <v>3574712.5410000002</v>
      </c>
      <c r="D64">
        <v>152</v>
      </c>
      <c r="E64">
        <v>45</v>
      </c>
      <c r="F64">
        <v>-1.36803382975E-5</v>
      </c>
      <c r="G64">
        <f t="shared" si="0"/>
        <v>-41.741272568732533</v>
      </c>
      <c r="H64" t="s">
        <v>64</v>
      </c>
      <c r="I64" t="s">
        <v>169</v>
      </c>
      <c r="J64" t="s">
        <v>66</v>
      </c>
      <c r="K64" s="3">
        <v>2004</v>
      </c>
    </row>
    <row r="65" spans="1:11">
      <c r="A65">
        <v>1</v>
      </c>
      <c r="B65">
        <v>343852.02799999999</v>
      </c>
      <c r="C65">
        <v>3574123.0240000002</v>
      </c>
      <c r="D65">
        <v>152</v>
      </c>
      <c r="E65">
        <v>41</v>
      </c>
      <c r="F65">
        <v>-1.36803382975E-5</v>
      </c>
      <c r="G65">
        <f t="shared" si="0"/>
        <v>-41.741272568732533</v>
      </c>
      <c r="H65" t="s">
        <v>64</v>
      </c>
      <c r="I65" t="s">
        <v>173</v>
      </c>
      <c r="J65" t="s">
        <v>66</v>
      </c>
      <c r="K65" s="3">
        <v>2004</v>
      </c>
    </row>
    <row r="66" spans="1:11">
      <c r="A66">
        <v>1</v>
      </c>
      <c r="B66">
        <v>344706.25799999997</v>
      </c>
      <c r="C66">
        <v>3574353.7349999999</v>
      </c>
      <c r="D66">
        <v>152</v>
      </c>
      <c r="E66">
        <v>43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189</v>
      </c>
      <c r="J66" t="s">
        <v>66</v>
      </c>
      <c r="K66" s="3">
        <v>2004</v>
      </c>
    </row>
    <row r="67" spans="1:11">
      <c r="A67">
        <v>1</v>
      </c>
      <c r="B67">
        <v>343844.80599999998</v>
      </c>
      <c r="C67">
        <v>3574075.5189999999</v>
      </c>
      <c r="D67">
        <v>152</v>
      </c>
      <c r="E67">
        <v>41</v>
      </c>
      <c r="F67">
        <v>-1.36803382975E-5</v>
      </c>
      <c r="G67">
        <f t="shared" si="1"/>
        <v>-41.741272568732533</v>
      </c>
      <c r="H67" t="s">
        <v>64</v>
      </c>
      <c r="I67" t="s">
        <v>194</v>
      </c>
      <c r="J67" t="s">
        <v>66</v>
      </c>
      <c r="K67" s="3">
        <v>2004</v>
      </c>
    </row>
    <row r="68" spans="1:11">
      <c r="A68">
        <v>1</v>
      </c>
      <c r="B68">
        <v>345283.04800000001</v>
      </c>
      <c r="C68">
        <v>3574935.645</v>
      </c>
      <c r="D68">
        <v>152</v>
      </c>
      <c r="E68">
        <v>45</v>
      </c>
      <c r="F68">
        <v>-1.36803382975E-5</v>
      </c>
      <c r="G68">
        <f t="shared" si="1"/>
        <v>-41.741272568732533</v>
      </c>
      <c r="H68" t="s">
        <v>64</v>
      </c>
      <c r="I68" t="s">
        <v>195</v>
      </c>
      <c r="J68" t="s">
        <v>66</v>
      </c>
      <c r="K68" s="3">
        <v>2004</v>
      </c>
    </row>
    <row r="69" spans="1:11">
      <c r="A69">
        <v>1</v>
      </c>
      <c r="B69">
        <v>344983.72600000002</v>
      </c>
      <c r="C69">
        <v>3574070.2609999999</v>
      </c>
      <c r="D69">
        <v>153</v>
      </c>
      <c r="E69">
        <v>43</v>
      </c>
      <c r="F69">
        <v>-1.36803382975E-5</v>
      </c>
      <c r="G69">
        <f t="shared" si="1"/>
        <v>-41.741272568732533</v>
      </c>
      <c r="H69" t="s">
        <v>64</v>
      </c>
      <c r="I69" t="s">
        <v>72</v>
      </c>
      <c r="J69" t="s">
        <v>66</v>
      </c>
      <c r="K69" s="3">
        <v>2004</v>
      </c>
    </row>
    <row r="70" spans="1:11">
      <c r="A70">
        <v>1</v>
      </c>
      <c r="B70">
        <v>346229.07799999998</v>
      </c>
      <c r="C70">
        <v>3574641.6409999998</v>
      </c>
      <c r="D70">
        <v>153</v>
      </c>
      <c r="E70">
        <v>47</v>
      </c>
      <c r="F70">
        <v>-1.36803382975E-5</v>
      </c>
      <c r="G70">
        <f t="shared" si="1"/>
        <v>-41.741272568732533</v>
      </c>
      <c r="H70" t="s">
        <v>64</v>
      </c>
      <c r="I70" t="s">
        <v>77</v>
      </c>
      <c r="J70" t="s">
        <v>66</v>
      </c>
      <c r="K70" s="3">
        <v>2004</v>
      </c>
    </row>
    <row r="71" spans="1:11">
      <c r="A71">
        <v>1</v>
      </c>
      <c r="B71">
        <v>344723.89799999999</v>
      </c>
      <c r="C71">
        <v>3574177.1749999998</v>
      </c>
      <c r="D71">
        <v>153</v>
      </c>
      <c r="E71">
        <v>43</v>
      </c>
      <c r="F71">
        <v>-1.36803382975E-5</v>
      </c>
      <c r="G71">
        <f t="shared" si="1"/>
        <v>-41.741272568732533</v>
      </c>
      <c r="H71" t="s">
        <v>64</v>
      </c>
      <c r="I71" t="s">
        <v>100</v>
      </c>
      <c r="J71" t="s">
        <v>66</v>
      </c>
      <c r="K71" s="3">
        <v>2004</v>
      </c>
    </row>
    <row r="72" spans="1:11">
      <c r="A72">
        <v>1</v>
      </c>
      <c r="B72">
        <v>345386.75099999999</v>
      </c>
      <c r="C72">
        <v>3574333.5129999998</v>
      </c>
      <c r="D72">
        <v>153</v>
      </c>
      <c r="E72">
        <v>45</v>
      </c>
      <c r="F72">
        <v>-1.36803382975E-5</v>
      </c>
      <c r="G72">
        <f t="shared" si="1"/>
        <v>-41.741272568732533</v>
      </c>
      <c r="H72" t="s">
        <v>64</v>
      </c>
      <c r="I72" t="s">
        <v>118</v>
      </c>
      <c r="J72" t="s">
        <v>66</v>
      </c>
      <c r="K72" s="3">
        <v>2004</v>
      </c>
    </row>
    <row r="73" spans="1:11">
      <c r="A73">
        <v>1</v>
      </c>
      <c r="B73">
        <v>346106.58</v>
      </c>
      <c r="C73">
        <v>3574713.4440000001</v>
      </c>
      <c r="D73">
        <v>153</v>
      </c>
      <c r="E73">
        <v>47</v>
      </c>
      <c r="F73">
        <v>-1.36803382975E-5</v>
      </c>
      <c r="G73">
        <f t="shared" si="1"/>
        <v>-41.741272568732533</v>
      </c>
      <c r="H73" t="s">
        <v>64</v>
      </c>
      <c r="I73" t="s">
        <v>144</v>
      </c>
      <c r="J73" t="s">
        <v>66</v>
      </c>
      <c r="K73" s="3">
        <v>2004</v>
      </c>
    </row>
    <row r="74" spans="1:11">
      <c r="A74">
        <v>1</v>
      </c>
      <c r="B74">
        <v>345721.033</v>
      </c>
      <c r="C74">
        <v>3574691.04</v>
      </c>
      <c r="D74">
        <v>153</v>
      </c>
      <c r="E74">
        <v>46</v>
      </c>
      <c r="F74">
        <v>-1.36803382975E-5</v>
      </c>
      <c r="G74">
        <f t="shared" si="1"/>
        <v>-41.741272568732533</v>
      </c>
      <c r="H74" t="s">
        <v>64</v>
      </c>
      <c r="I74" t="s">
        <v>155</v>
      </c>
      <c r="J74" t="s">
        <v>66</v>
      </c>
      <c r="K74" s="3">
        <v>2004</v>
      </c>
    </row>
    <row r="75" spans="1:11">
      <c r="A75">
        <v>1</v>
      </c>
      <c r="B75">
        <v>348087.75300000003</v>
      </c>
      <c r="C75">
        <v>3575438.9219999998</v>
      </c>
      <c r="D75">
        <v>153</v>
      </c>
      <c r="E75">
        <v>52</v>
      </c>
      <c r="F75">
        <v>-1.36803382975E-5</v>
      </c>
      <c r="G75">
        <f t="shared" si="1"/>
        <v>-41.741272568732533</v>
      </c>
      <c r="H75" t="s">
        <v>64</v>
      </c>
      <c r="I75" t="s">
        <v>161</v>
      </c>
      <c r="J75" t="s">
        <v>66</v>
      </c>
      <c r="K75" s="3">
        <v>2004</v>
      </c>
    </row>
    <row r="76" spans="1:11">
      <c r="A76">
        <v>1</v>
      </c>
      <c r="B76">
        <v>343533.76500000001</v>
      </c>
      <c r="C76">
        <v>3573724.5959999999</v>
      </c>
      <c r="D76">
        <v>153</v>
      </c>
      <c r="E76">
        <v>40</v>
      </c>
      <c r="F76">
        <v>-1.36803382975E-5</v>
      </c>
      <c r="G76">
        <f t="shared" si="1"/>
        <v>-41.741272568732533</v>
      </c>
      <c r="H76" t="s">
        <v>64</v>
      </c>
      <c r="I76" t="s">
        <v>163</v>
      </c>
      <c r="J76" t="s">
        <v>66</v>
      </c>
      <c r="K76" s="3">
        <v>2004</v>
      </c>
    </row>
    <row r="77" spans="1:11">
      <c r="A77">
        <v>1</v>
      </c>
      <c r="B77">
        <v>345727.07400000002</v>
      </c>
      <c r="C77">
        <v>3574663.355</v>
      </c>
      <c r="D77">
        <v>153</v>
      </c>
      <c r="E77">
        <v>46</v>
      </c>
      <c r="F77">
        <v>-1.36803382975E-5</v>
      </c>
      <c r="G77">
        <f t="shared" si="1"/>
        <v>-41.741272568732533</v>
      </c>
      <c r="H77" t="s">
        <v>64</v>
      </c>
      <c r="I77" t="s">
        <v>166</v>
      </c>
      <c r="J77" t="s">
        <v>66</v>
      </c>
      <c r="K77" s="3">
        <v>2004</v>
      </c>
    </row>
    <row r="78" spans="1:11">
      <c r="A78">
        <v>1</v>
      </c>
      <c r="B78">
        <v>344817.22</v>
      </c>
      <c r="C78">
        <v>3574125.7259999998</v>
      </c>
      <c r="D78">
        <v>153</v>
      </c>
      <c r="E78">
        <v>43</v>
      </c>
      <c r="F78">
        <v>-1.36803382975E-5</v>
      </c>
      <c r="G78">
        <f t="shared" si="1"/>
        <v>-41.741272568732533</v>
      </c>
      <c r="H78" t="s">
        <v>64</v>
      </c>
      <c r="I78" t="s">
        <v>181</v>
      </c>
      <c r="J78" t="s">
        <v>66</v>
      </c>
      <c r="K78" s="3">
        <v>2004</v>
      </c>
    </row>
    <row r="79" spans="1:11">
      <c r="A79">
        <v>1</v>
      </c>
      <c r="B79">
        <v>346055.63400000002</v>
      </c>
      <c r="C79">
        <v>3574441.9440000001</v>
      </c>
      <c r="D79">
        <v>153</v>
      </c>
      <c r="E79">
        <v>46</v>
      </c>
      <c r="F79">
        <v>-1.36803382975E-5</v>
      </c>
      <c r="G79">
        <f t="shared" si="1"/>
        <v>-41.741272568732533</v>
      </c>
      <c r="H79" t="s">
        <v>64</v>
      </c>
      <c r="I79" t="s">
        <v>186</v>
      </c>
      <c r="J79" t="s">
        <v>66</v>
      </c>
      <c r="K79" s="3">
        <v>2004</v>
      </c>
    </row>
    <row r="80" spans="1:11">
      <c r="A80">
        <v>1</v>
      </c>
      <c r="B80">
        <v>345128.723</v>
      </c>
      <c r="C80">
        <v>3574401.9709999999</v>
      </c>
      <c r="D80">
        <v>153</v>
      </c>
      <c r="E80">
        <v>44</v>
      </c>
      <c r="F80">
        <v>-1.36803382975E-5</v>
      </c>
      <c r="G80">
        <f t="shared" si="1"/>
        <v>-41.741272568732533</v>
      </c>
      <c r="H80" t="s">
        <v>64</v>
      </c>
      <c r="I80" t="s">
        <v>193</v>
      </c>
      <c r="J80" t="s">
        <v>66</v>
      </c>
      <c r="K80" s="3">
        <v>2004</v>
      </c>
    </row>
    <row r="81" spans="1:11">
      <c r="A81">
        <v>1</v>
      </c>
      <c r="B81">
        <v>345925.54300000001</v>
      </c>
      <c r="C81">
        <v>3574382.1359999999</v>
      </c>
      <c r="D81">
        <v>153</v>
      </c>
      <c r="E81">
        <v>46</v>
      </c>
      <c r="F81">
        <v>-1.36803382975E-5</v>
      </c>
      <c r="G81">
        <f t="shared" si="1"/>
        <v>-41.741272568732533</v>
      </c>
      <c r="H81" t="s">
        <v>64</v>
      </c>
      <c r="I81" t="s">
        <v>199</v>
      </c>
      <c r="J81" t="s">
        <v>66</v>
      </c>
      <c r="K81" s="3">
        <v>2004</v>
      </c>
    </row>
    <row r="82" spans="1:11">
      <c r="A82">
        <v>1</v>
      </c>
      <c r="B82">
        <v>344820.185</v>
      </c>
      <c r="C82">
        <v>3573500.9249999998</v>
      </c>
      <c r="D82">
        <v>154</v>
      </c>
      <c r="E82">
        <v>42</v>
      </c>
      <c r="F82">
        <v>-1.36803382975E-5</v>
      </c>
      <c r="G82">
        <f t="shared" si="1"/>
        <v>-41.741272568732533</v>
      </c>
      <c r="H82" t="s">
        <v>64</v>
      </c>
      <c r="I82" t="s">
        <v>70</v>
      </c>
      <c r="J82" t="s">
        <v>66</v>
      </c>
      <c r="K82" s="3">
        <v>2004</v>
      </c>
    </row>
    <row r="83" spans="1:11">
      <c r="A83">
        <v>1</v>
      </c>
      <c r="B83">
        <v>347543.11700000003</v>
      </c>
      <c r="C83">
        <v>3574849.7940000002</v>
      </c>
      <c r="D83">
        <v>154</v>
      </c>
      <c r="E83">
        <v>50</v>
      </c>
      <c r="F83">
        <v>-1.36803382975E-5</v>
      </c>
      <c r="G83">
        <f t="shared" si="1"/>
        <v>-41.741272568732533</v>
      </c>
      <c r="H83" t="s">
        <v>64</v>
      </c>
      <c r="I83" t="s">
        <v>78</v>
      </c>
      <c r="J83" t="s">
        <v>66</v>
      </c>
      <c r="K83" s="3">
        <v>2004</v>
      </c>
    </row>
    <row r="84" spans="1:11">
      <c r="A84">
        <v>1</v>
      </c>
      <c r="B84">
        <v>347479.58299999998</v>
      </c>
      <c r="C84">
        <v>3574907.0019999999</v>
      </c>
      <c r="D84">
        <v>154</v>
      </c>
      <c r="E84">
        <v>50</v>
      </c>
      <c r="F84">
        <v>-1.36803382975E-5</v>
      </c>
      <c r="G84">
        <f t="shared" si="1"/>
        <v>-41.741272568732533</v>
      </c>
      <c r="H84" t="s">
        <v>64</v>
      </c>
      <c r="I84" t="s">
        <v>119</v>
      </c>
      <c r="J84" t="s">
        <v>66</v>
      </c>
      <c r="K84" s="3">
        <v>2004</v>
      </c>
    </row>
    <row r="85" spans="1:11">
      <c r="A85">
        <v>1</v>
      </c>
      <c r="B85">
        <v>345888.103</v>
      </c>
      <c r="C85">
        <v>3574128.3859999999</v>
      </c>
      <c r="D85">
        <v>154</v>
      </c>
      <c r="E85">
        <v>45</v>
      </c>
      <c r="F85">
        <v>-1.36803382975E-5</v>
      </c>
      <c r="G85">
        <f t="shared" si="1"/>
        <v>-41.741272568732533</v>
      </c>
      <c r="H85" t="s">
        <v>64</v>
      </c>
      <c r="I85" t="s">
        <v>123</v>
      </c>
      <c r="J85" t="s">
        <v>66</v>
      </c>
      <c r="K85" s="3">
        <v>2004</v>
      </c>
    </row>
    <row r="86" spans="1:11">
      <c r="A86">
        <v>1</v>
      </c>
      <c r="B86">
        <v>348798.04800000001</v>
      </c>
      <c r="C86">
        <v>3575331.7940000002</v>
      </c>
      <c r="D86">
        <v>154</v>
      </c>
      <c r="E86">
        <v>53</v>
      </c>
      <c r="F86">
        <v>-1.36803382975E-5</v>
      </c>
      <c r="G86">
        <f t="shared" si="1"/>
        <v>-41.741272568732533</v>
      </c>
      <c r="H86" t="s">
        <v>64</v>
      </c>
      <c r="I86" t="s">
        <v>131</v>
      </c>
      <c r="J86" t="s">
        <v>66</v>
      </c>
      <c r="K86" s="3">
        <v>2004</v>
      </c>
    </row>
    <row r="87" spans="1:11">
      <c r="A87">
        <v>1</v>
      </c>
      <c r="B87">
        <v>347469.86800000002</v>
      </c>
      <c r="C87">
        <v>3574838.503</v>
      </c>
      <c r="D87">
        <v>154</v>
      </c>
      <c r="E87">
        <v>50</v>
      </c>
      <c r="F87">
        <v>-1.36803382975E-5</v>
      </c>
      <c r="G87">
        <f t="shared" si="1"/>
        <v>-41.741272568732533</v>
      </c>
      <c r="H87" t="s">
        <v>64</v>
      </c>
      <c r="I87" t="s">
        <v>132</v>
      </c>
      <c r="J87" t="s">
        <v>66</v>
      </c>
      <c r="K87" s="3">
        <v>2004</v>
      </c>
    </row>
    <row r="88" spans="1:11">
      <c r="A88">
        <v>1</v>
      </c>
      <c r="B88">
        <v>346229.32900000003</v>
      </c>
      <c r="C88">
        <v>3574326.594</v>
      </c>
      <c r="D88">
        <v>154</v>
      </c>
      <c r="E88">
        <v>46</v>
      </c>
      <c r="F88">
        <v>-1.36803382975E-5</v>
      </c>
      <c r="G88">
        <f t="shared" si="1"/>
        <v>-41.741272568732533</v>
      </c>
      <c r="H88" t="s">
        <v>64</v>
      </c>
      <c r="I88" t="s">
        <v>133</v>
      </c>
      <c r="J88" t="s">
        <v>66</v>
      </c>
      <c r="K88" s="3">
        <v>2004</v>
      </c>
    </row>
    <row r="89" spans="1:11">
      <c r="A89">
        <v>1</v>
      </c>
      <c r="B89">
        <v>345733.86800000002</v>
      </c>
      <c r="C89">
        <v>3574216.7230000002</v>
      </c>
      <c r="D89">
        <v>154</v>
      </c>
      <c r="E89">
        <v>45</v>
      </c>
      <c r="F89">
        <v>-1.36803382975E-5</v>
      </c>
      <c r="G89">
        <f t="shared" si="1"/>
        <v>-41.741272568732533</v>
      </c>
      <c r="H89" t="s">
        <v>64</v>
      </c>
      <c r="I89" t="s">
        <v>134</v>
      </c>
      <c r="J89" t="s">
        <v>66</v>
      </c>
      <c r="K89" s="3">
        <v>2004</v>
      </c>
    </row>
    <row r="90" spans="1:11">
      <c r="A90">
        <v>1</v>
      </c>
      <c r="B90">
        <v>347271.59100000001</v>
      </c>
      <c r="C90">
        <v>3574845.3969999999</v>
      </c>
      <c r="D90">
        <v>154</v>
      </c>
      <c r="E90">
        <v>49</v>
      </c>
      <c r="F90">
        <v>-1.36803382975E-5</v>
      </c>
      <c r="G90">
        <f t="shared" si="1"/>
        <v>-41.741272568732533</v>
      </c>
      <c r="H90" t="s">
        <v>64</v>
      </c>
      <c r="I90" t="s">
        <v>141</v>
      </c>
      <c r="J90" t="s">
        <v>66</v>
      </c>
      <c r="K90" s="3">
        <v>2004</v>
      </c>
    </row>
    <row r="91" spans="1:11">
      <c r="A91">
        <v>1</v>
      </c>
      <c r="B91">
        <v>345803.288</v>
      </c>
      <c r="C91">
        <v>3574030.3190000001</v>
      </c>
      <c r="D91">
        <v>154</v>
      </c>
      <c r="E91">
        <v>45</v>
      </c>
      <c r="F91">
        <v>-1.36803382975E-5</v>
      </c>
      <c r="G91">
        <f t="shared" si="1"/>
        <v>-41.741272568732533</v>
      </c>
      <c r="H91" t="s">
        <v>64</v>
      </c>
      <c r="I91" t="s">
        <v>152</v>
      </c>
      <c r="J91" t="s">
        <v>66</v>
      </c>
      <c r="K91" s="3">
        <v>2004</v>
      </c>
    </row>
    <row r="92" spans="1:11">
      <c r="A92">
        <v>1</v>
      </c>
      <c r="B92">
        <v>347542.01400000002</v>
      </c>
      <c r="C92">
        <v>3574738.855</v>
      </c>
      <c r="D92">
        <v>154</v>
      </c>
      <c r="E92">
        <v>50</v>
      </c>
      <c r="F92">
        <v>-1.36803382975E-5</v>
      </c>
      <c r="G92">
        <f t="shared" si="1"/>
        <v>-41.741272568732533</v>
      </c>
      <c r="H92" t="s">
        <v>64</v>
      </c>
      <c r="I92" t="s">
        <v>162</v>
      </c>
      <c r="J92" t="s">
        <v>66</v>
      </c>
      <c r="K92" s="3">
        <v>2004</v>
      </c>
    </row>
    <row r="93" spans="1:11">
      <c r="A93">
        <v>1</v>
      </c>
      <c r="B93">
        <v>347483.70600000001</v>
      </c>
      <c r="C93">
        <v>3574734.534</v>
      </c>
      <c r="D93">
        <v>154</v>
      </c>
      <c r="E93">
        <v>50</v>
      </c>
      <c r="F93">
        <v>-1.36803382975E-5</v>
      </c>
      <c r="G93">
        <f t="shared" si="1"/>
        <v>-41.741272568732533</v>
      </c>
      <c r="H93" t="s">
        <v>64</v>
      </c>
      <c r="I93" t="s">
        <v>171</v>
      </c>
      <c r="J93" t="s">
        <v>66</v>
      </c>
      <c r="K93" s="3">
        <v>2004</v>
      </c>
    </row>
    <row r="94" spans="1:11">
      <c r="A94">
        <v>1</v>
      </c>
      <c r="B94">
        <v>346731.01299999998</v>
      </c>
      <c r="C94">
        <v>3574561.8139999998</v>
      </c>
      <c r="D94">
        <v>154</v>
      </c>
      <c r="E94">
        <v>48</v>
      </c>
      <c r="F94">
        <v>-1.36803382975E-5</v>
      </c>
      <c r="G94">
        <f t="shared" si="1"/>
        <v>-41.741272568732533</v>
      </c>
      <c r="H94" t="s">
        <v>64</v>
      </c>
      <c r="I94" t="s">
        <v>172</v>
      </c>
      <c r="J94" t="s">
        <v>66</v>
      </c>
      <c r="K94" s="3">
        <v>2004</v>
      </c>
    </row>
    <row r="95" spans="1:11">
      <c r="A95">
        <v>1</v>
      </c>
      <c r="B95">
        <v>346604.25199999998</v>
      </c>
      <c r="C95">
        <v>3574575.1609999998</v>
      </c>
      <c r="D95">
        <v>154</v>
      </c>
      <c r="E95">
        <v>48</v>
      </c>
      <c r="F95">
        <v>-1.36803382975E-5</v>
      </c>
      <c r="G95">
        <f t="shared" si="1"/>
        <v>-41.741272568732533</v>
      </c>
      <c r="H95" t="s">
        <v>64</v>
      </c>
      <c r="I95" t="s">
        <v>190</v>
      </c>
      <c r="J95" t="s">
        <v>66</v>
      </c>
      <c r="K95" s="3">
        <v>2004</v>
      </c>
    </row>
    <row r="96" spans="1:11">
      <c r="A96">
        <v>1</v>
      </c>
      <c r="B96">
        <v>344975.66700000002</v>
      </c>
      <c r="C96">
        <v>3573427.9950000001</v>
      </c>
      <c r="D96">
        <v>155</v>
      </c>
      <c r="E96">
        <v>43</v>
      </c>
      <c r="F96">
        <v>-1.36803382975E-5</v>
      </c>
      <c r="G96">
        <f t="shared" si="1"/>
        <v>-41.741272568732533</v>
      </c>
      <c r="H96" t="s">
        <v>64</v>
      </c>
      <c r="I96" t="s">
        <v>69</v>
      </c>
      <c r="J96" t="s">
        <v>66</v>
      </c>
      <c r="K96" s="3">
        <v>2004</v>
      </c>
    </row>
    <row r="97" spans="1:11">
      <c r="A97">
        <v>1</v>
      </c>
      <c r="B97">
        <v>346789.02100000001</v>
      </c>
      <c r="C97">
        <v>3573984.8590000002</v>
      </c>
      <c r="D97">
        <v>155</v>
      </c>
      <c r="E97">
        <v>47</v>
      </c>
      <c r="F97">
        <v>-1.36803382975E-5</v>
      </c>
      <c r="G97">
        <f t="shared" si="1"/>
        <v>-41.741272568732533</v>
      </c>
      <c r="H97" t="s">
        <v>64</v>
      </c>
      <c r="I97" t="s">
        <v>71</v>
      </c>
      <c r="J97" t="s">
        <v>66</v>
      </c>
      <c r="K97" s="3">
        <v>2004</v>
      </c>
    </row>
    <row r="98" spans="1:11">
      <c r="A98">
        <v>1</v>
      </c>
      <c r="B98">
        <v>347184.435</v>
      </c>
      <c r="C98">
        <v>3574409.2450000001</v>
      </c>
      <c r="D98">
        <v>155</v>
      </c>
      <c r="E98">
        <v>49</v>
      </c>
      <c r="F98">
        <v>-1.36803382975E-5</v>
      </c>
      <c r="G98">
        <f t="shared" si="1"/>
        <v>-41.741272568732533</v>
      </c>
      <c r="H98" t="s">
        <v>64</v>
      </c>
      <c r="I98" t="s">
        <v>74</v>
      </c>
      <c r="J98" t="s">
        <v>66</v>
      </c>
      <c r="K98" s="3">
        <v>2004</v>
      </c>
    </row>
    <row r="99" spans="1:11">
      <c r="A99">
        <v>1</v>
      </c>
      <c r="B99">
        <v>347515.08399999997</v>
      </c>
      <c r="C99">
        <v>3574406.304</v>
      </c>
      <c r="D99">
        <v>155</v>
      </c>
      <c r="E99">
        <v>49</v>
      </c>
      <c r="F99">
        <v>-1.36803382975E-5</v>
      </c>
      <c r="G99">
        <f t="shared" si="1"/>
        <v>-41.741272568732533</v>
      </c>
      <c r="H99" t="s">
        <v>64</v>
      </c>
      <c r="I99" t="s">
        <v>75</v>
      </c>
      <c r="J99" t="s">
        <v>66</v>
      </c>
      <c r="K99" s="3">
        <v>2004</v>
      </c>
    </row>
    <row r="100" spans="1:11">
      <c r="A100">
        <v>1</v>
      </c>
      <c r="B100">
        <v>347369.23200000002</v>
      </c>
      <c r="C100">
        <v>3574324.6379999998</v>
      </c>
      <c r="D100">
        <v>155</v>
      </c>
      <c r="E100">
        <v>49</v>
      </c>
      <c r="F100">
        <v>-1.36803382975E-5</v>
      </c>
      <c r="G100">
        <f t="shared" si="1"/>
        <v>-41.741272568732533</v>
      </c>
      <c r="H100" t="s">
        <v>64</v>
      </c>
      <c r="I100" t="s">
        <v>107</v>
      </c>
      <c r="J100" t="s">
        <v>66</v>
      </c>
      <c r="K100" s="3">
        <v>2004</v>
      </c>
    </row>
    <row r="101" spans="1:11">
      <c r="A101">
        <v>1</v>
      </c>
      <c r="B101">
        <v>345412.41</v>
      </c>
      <c r="C101">
        <v>3573295.6540000001</v>
      </c>
      <c r="D101">
        <v>155</v>
      </c>
      <c r="E101">
        <v>44</v>
      </c>
      <c r="F101">
        <v>-1.36803382975E-5</v>
      </c>
      <c r="G101">
        <f t="shared" si="1"/>
        <v>-41.741272568732533</v>
      </c>
      <c r="H101" t="s">
        <v>64</v>
      </c>
      <c r="I101" t="s">
        <v>112</v>
      </c>
      <c r="J101" t="s">
        <v>66</v>
      </c>
      <c r="K101" s="3">
        <v>2004</v>
      </c>
    </row>
    <row r="102" spans="1:11">
      <c r="A102">
        <v>1</v>
      </c>
      <c r="B102">
        <v>347484.10499999998</v>
      </c>
      <c r="C102">
        <v>3574468.19</v>
      </c>
      <c r="D102">
        <v>155</v>
      </c>
      <c r="E102">
        <v>49</v>
      </c>
      <c r="F102">
        <v>-1.36803382975E-5</v>
      </c>
      <c r="G102">
        <f t="shared" si="1"/>
        <v>-41.741272568732533</v>
      </c>
      <c r="H102" t="s">
        <v>64</v>
      </c>
      <c r="I102" t="s">
        <v>115</v>
      </c>
      <c r="J102" t="s">
        <v>66</v>
      </c>
      <c r="K102" s="3">
        <v>2004</v>
      </c>
    </row>
    <row r="103" spans="1:11">
      <c r="A103">
        <v>1</v>
      </c>
      <c r="B103">
        <v>345224.57799999998</v>
      </c>
      <c r="C103">
        <v>3573188.6430000002</v>
      </c>
      <c r="D103">
        <v>155</v>
      </c>
      <c r="E103">
        <v>43</v>
      </c>
      <c r="F103">
        <v>-1.36803382975E-5</v>
      </c>
      <c r="G103">
        <f t="shared" si="1"/>
        <v>-41.741272568732533</v>
      </c>
      <c r="H103" t="s">
        <v>64</v>
      </c>
      <c r="I103" t="s">
        <v>117</v>
      </c>
      <c r="J103" t="s">
        <v>66</v>
      </c>
      <c r="K103" s="3">
        <v>2004</v>
      </c>
    </row>
    <row r="104" spans="1:11">
      <c r="A104">
        <v>1</v>
      </c>
      <c r="B104">
        <v>346177.54499999998</v>
      </c>
      <c r="C104">
        <v>3573891.6570000001</v>
      </c>
      <c r="D104">
        <v>155</v>
      </c>
      <c r="E104">
        <v>46</v>
      </c>
      <c r="F104">
        <v>-1.36803382975E-5</v>
      </c>
      <c r="G104">
        <f t="shared" si="1"/>
        <v>-41.741272568732533</v>
      </c>
      <c r="H104" t="s">
        <v>64</v>
      </c>
      <c r="I104" t="s">
        <v>121</v>
      </c>
      <c r="J104" t="s">
        <v>66</v>
      </c>
      <c r="K104" s="3">
        <v>2004</v>
      </c>
    </row>
    <row r="105" spans="1:11">
      <c r="A105">
        <v>1</v>
      </c>
      <c r="B105">
        <v>346860.02799999999</v>
      </c>
      <c r="C105">
        <v>3574081.6669999999</v>
      </c>
      <c r="D105">
        <v>155</v>
      </c>
      <c r="E105">
        <v>48</v>
      </c>
      <c r="F105">
        <v>-1.36803382975E-5</v>
      </c>
      <c r="G105">
        <f t="shared" si="1"/>
        <v>-41.741272568732533</v>
      </c>
      <c r="H105" t="s">
        <v>64</v>
      </c>
      <c r="I105" t="s">
        <v>122</v>
      </c>
      <c r="J105" t="s">
        <v>66</v>
      </c>
      <c r="K105" s="3">
        <v>2004</v>
      </c>
    </row>
    <row r="106" spans="1:11">
      <c r="A106">
        <v>1</v>
      </c>
      <c r="B106">
        <v>347465.43800000002</v>
      </c>
      <c r="C106">
        <v>3574582.7310000001</v>
      </c>
      <c r="D106">
        <v>155</v>
      </c>
      <c r="E106">
        <v>50</v>
      </c>
      <c r="F106">
        <v>-1.36803382975E-5</v>
      </c>
      <c r="G106">
        <f t="shared" si="1"/>
        <v>-41.741272568732533</v>
      </c>
      <c r="H106" t="s">
        <v>64</v>
      </c>
      <c r="I106" t="s">
        <v>126</v>
      </c>
      <c r="J106" t="s">
        <v>66</v>
      </c>
      <c r="K106" s="3">
        <v>2004</v>
      </c>
    </row>
    <row r="107" spans="1:11">
      <c r="A107">
        <v>1</v>
      </c>
      <c r="B107">
        <v>347458.48200000002</v>
      </c>
      <c r="C107">
        <v>3574185.5559999999</v>
      </c>
      <c r="D107">
        <v>155</v>
      </c>
      <c r="E107">
        <v>49</v>
      </c>
      <c r="F107">
        <v>-1.36803382975E-5</v>
      </c>
      <c r="G107">
        <f t="shared" si="1"/>
        <v>-41.741272568732533</v>
      </c>
      <c r="H107" t="s">
        <v>64</v>
      </c>
      <c r="I107" t="s">
        <v>129</v>
      </c>
      <c r="J107" t="s">
        <v>66</v>
      </c>
      <c r="K107" s="3">
        <v>2004</v>
      </c>
    </row>
    <row r="108" spans="1:11">
      <c r="A108">
        <v>1</v>
      </c>
      <c r="B108">
        <v>346442.44900000002</v>
      </c>
      <c r="C108">
        <v>3573860.716</v>
      </c>
      <c r="D108">
        <v>155</v>
      </c>
      <c r="E108">
        <v>46</v>
      </c>
      <c r="F108">
        <v>-1.36803382975E-5</v>
      </c>
      <c r="G108">
        <f t="shared" si="1"/>
        <v>-41.741272568732533</v>
      </c>
      <c r="H108" t="s">
        <v>64</v>
      </c>
      <c r="I108" t="s">
        <v>136</v>
      </c>
      <c r="J108" t="s">
        <v>66</v>
      </c>
      <c r="K108" s="3">
        <v>2004</v>
      </c>
    </row>
    <row r="109" spans="1:11">
      <c r="A109">
        <v>1</v>
      </c>
      <c r="B109">
        <v>348868.28100000002</v>
      </c>
      <c r="C109">
        <v>3574963.6290000002</v>
      </c>
      <c r="D109">
        <v>155</v>
      </c>
      <c r="E109">
        <v>53</v>
      </c>
      <c r="F109">
        <v>-1.36803382975E-5</v>
      </c>
      <c r="G109">
        <f t="shared" si="1"/>
        <v>-41.741272568732533</v>
      </c>
      <c r="H109" t="s">
        <v>64</v>
      </c>
      <c r="I109" t="s">
        <v>143</v>
      </c>
      <c r="J109" t="s">
        <v>66</v>
      </c>
      <c r="K109" s="3">
        <v>2004</v>
      </c>
    </row>
    <row r="110" spans="1:11">
      <c r="A110">
        <v>1</v>
      </c>
      <c r="B110">
        <v>345527.12</v>
      </c>
      <c r="C110">
        <v>3573686.6129999999</v>
      </c>
      <c r="D110">
        <v>155</v>
      </c>
      <c r="E110">
        <v>44</v>
      </c>
      <c r="F110">
        <v>-1.36803382975E-5</v>
      </c>
      <c r="G110">
        <f t="shared" si="1"/>
        <v>-41.741272568732533</v>
      </c>
      <c r="H110" t="s">
        <v>64</v>
      </c>
      <c r="I110" t="s">
        <v>145</v>
      </c>
      <c r="J110" t="s">
        <v>66</v>
      </c>
      <c r="K110" s="3">
        <v>2004</v>
      </c>
    </row>
    <row r="111" spans="1:11">
      <c r="A111">
        <v>1</v>
      </c>
      <c r="B111">
        <v>344924.41700000002</v>
      </c>
      <c r="C111">
        <v>3573042.0109999999</v>
      </c>
      <c r="D111">
        <v>155</v>
      </c>
      <c r="E111">
        <v>42</v>
      </c>
      <c r="F111">
        <v>-1.36803382975E-5</v>
      </c>
      <c r="G111">
        <f t="shared" si="1"/>
        <v>-41.741272568732533</v>
      </c>
      <c r="H111" t="s">
        <v>64</v>
      </c>
      <c r="I111" t="s">
        <v>151</v>
      </c>
      <c r="J111" t="s">
        <v>66</v>
      </c>
      <c r="K111" s="3">
        <v>2004</v>
      </c>
    </row>
    <row r="112" spans="1:11">
      <c r="A112">
        <v>1</v>
      </c>
      <c r="B112">
        <v>347682.22499999998</v>
      </c>
      <c r="C112">
        <v>3574366.111</v>
      </c>
      <c r="D112">
        <v>155</v>
      </c>
      <c r="E112">
        <v>50</v>
      </c>
      <c r="F112">
        <v>-1.36803382975E-5</v>
      </c>
      <c r="G112">
        <f t="shared" si="1"/>
        <v>-41.741272568732533</v>
      </c>
      <c r="H112" t="s">
        <v>64</v>
      </c>
      <c r="I112" t="s">
        <v>156</v>
      </c>
      <c r="J112" t="s">
        <v>66</v>
      </c>
      <c r="K112" s="3">
        <v>2004</v>
      </c>
    </row>
    <row r="113" spans="1:11">
      <c r="A113">
        <v>1</v>
      </c>
      <c r="B113">
        <v>347816.51299999998</v>
      </c>
      <c r="C113">
        <v>3574361.173</v>
      </c>
      <c r="D113">
        <v>155</v>
      </c>
      <c r="E113">
        <v>50</v>
      </c>
      <c r="F113">
        <v>-1.36803382975E-5</v>
      </c>
      <c r="G113">
        <f t="shared" si="1"/>
        <v>-41.741272568732533</v>
      </c>
      <c r="H113" t="s">
        <v>64</v>
      </c>
      <c r="I113" t="s">
        <v>158</v>
      </c>
      <c r="J113" t="s">
        <v>66</v>
      </c>
      <c r="K113" s="3">
        <v>2004</v>
      </c>
    </row>
    <row r="114" spans="1:11">
      <c r="A114">
        <v>1</v>
      </c>
      <c r="B114">
        <v>345866.86200000002</v>
      </c>
      <c r="C114">
        <v>3573456.87</v>
      </c>
      <c r="D114">
        <v>155</v>
      </c>
      <c r="E114">
        <v>45</v>
      </c>
      <c r="F114">
        <v>-1.36803382975E-5</v>
      </c>
      <c r="G114">
        <f t="shared" si="1"/>
        <v>-41.741272568732533</v>
      </c>
      <c r="H114" t="s">
        <v>64</v>
      </c>
      <c r="I114" t="s">
        <v>170</v>
      </c>
      <c r="J114" t="s">
        <v>66</v>
      </c>
      <c r="K114" s="3">
        <v>2004</v>
      </c>
    </row>
    <row r="115" spans="1:11">
      <c r="A115">
        <v>1</v>
      </c>
      <c r="B115">
        <v>346461.48</v>
      </c>
      <c r="C115">
        <v>3574035.5240000002</v>
      </c>
      <c r="D115">
        <v>155</v>
      </c>
      <c r="E115">
        <v>47</v>
      </c>
      <c r="F115">
        <v>-1.36803382975E-5</v>
      </c>
      <c r="G115">
        <f t="shared" si="1"/>
        <v>-41.741272568732533</v>
      </c>
      <c r="H115" t="s">
        <v>64</v>
      </c>
      <c r="I115" t="s">
        <v>175</v>
      </c>
      <c r="J115" t="s">
        <v>66</v>
      </c>
      <c r="K115" s="3">
        <v>2004</v>
      </c>
    </row>
    <row r="116" spans="1:11">
      <c r="A116">
        <v>1</v>
      </c>
      <c r="B116">
        <v>346252.72899999999</v>
      </c>
      <c r="C116">
        <v>3573660.4360000002</v>
      </c>
      <c r="D116">
        <v>155</v>
      </c>
      <c r="E116">
        <v>46</v>
      </c>
      <c r="F116">
        <v>-1.36803382975E-5</v>
      </c>
      <c r="G116">
        <f t="shared" si="1"/>
        <v>-41.741272568732533</v>
      </c>
      <c r="H116" t="s">
        <v>64</v>
      </c>
      <c r="I116" t="s">
        <v>185</v>
      </c>
      <c r="J116" t="s">
        <v>66</v>
      </c>
      <c r="K116" s="3">
        <v>2004</v>
      </c>
    </row>
    <row r="117" spans="1:11">
      <c r="A117">
        <v>1</v>
      </c>
      <c r="B117">
        <v>347564.55599999998</v>
      </c>
      <c r="C117">
        <v>3574492.5890000002</v>
      </c>
      <c r="D117">
        <v>155</v>
      </c>
      <c r="E117">
        <v>50</v>
      </c>
      <c r="F117">
        <v>-1.36803382975E-5</v>
      </c>
      <c r="G117">
        <f t="shared" si="1"/>
        <v>-41.741272568732533</v>
      </c>
      <c r="H117" t="s">
        <v>64</v>
      </c>
      <c r="I117" t="s">
        <v>187</v>
      </c>
      <c r="J117" t="s">
        <v>66</v>
      </c>
      <c r="K117" s="3">
        <v>2004</v>
      </c>
    </row>
    <row r="118" spans="1:11">
      <c r="A118">
        <v>1</v>
      </c>
      <c r="B118">
        <v>346851.61700000003</v>
      </c>
      <c r="C118">
        <v>3574000.7319999998</v>
      </c>
      <c r="D118">
        <v>155</v>
      </c>
      <c r="E118">
        <v>48</v>
      </c>
      <c r="F118">
        <v>-1.36803382975E-5</v>
      </c>
      <c r="G118">
        <f t="shared" si="1"/>
        <v>-41.741272568732533</v>
      </c>
      <c r="H118" t="s">
        <v>64</v>
      </c>
      <c r="I118" t="s">
        <v>191</v>
      </c>
      <c r="J118" t="s">
        <v>66</v>
      </c>
      <c r="K118" s="3">
        <v>2004</v>
      </c>
    </row>
    <row r="119" spans="1:11">
      <c r="A119">
        <v>1</v>
      </c>
      <c r="B119">
        <v>345911.79300000001</v>
      </c>
      <c r="C119">
        <v>3573859.6349999998</v>
      </c>
      <c r="D119">
        <v>155</v>
      </c>
      <c r="E119">
        <v>45</v>
      </c>
      <c r="F119">
        <v>-1.36803382975E-5</v>
      </c>
      <c r="G119">
        <f t="shared" si="1"/>
        <v>-41.741272568732533</v>
      </c>
      <c r="H119" t="s">
        <v>64</v>
      </c>
      <c r="I119" t="s">
        <v>196</v>
      </c>
      <c r="J119" t="s">
        <v>66</v>
      </c>
      <c r="K119" s="3">
        <v>2004</v>
      </c>
    </row>
    <row r="120" spans="1:11">
      <c r="A120">
        <v>1</v>
      </c>
      <c r="B120">
        <v>345815.73599999998</v>
      </c>
      <c r="C120">
        <v>3573620.8089999999</v>
      </c>
      <c r="D120">
        <v>155</v>
      </c>
      <c r="E120">
        <v>45</v>
      </c>
      <c r="F120">
        <v>-1.36803382975E-5</v>
      </c>
      <c r="G120">
        <f t="shared" si="1"/>
        <v>-41.741272568732533</v>
      </c>
      <c r="H120" t="s">
        <v>64</v>
      </c>
      <c r="I120" t="s">
        <v>202</v>
      </c>
      <c r="J120" t="s">
        <v>66</v>
      </c>
      <c r="K120" s="3">
        <v>2004</v>
      </c>
    </row>
    <row r="121" spans="1:11">
      <c r="A121">
        <v>1</v>
      </c>
      <c r="B121">
        <v>348697.52299999999</v>
      </c>
      <c r="C121">
        <v>3574379.7820000001</v>
      </c>
      <c r="D121">
        <v>156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73</v>
      </c>
      <c r="J121" t="s">
        <v>66</v>
      </c>
      <c r="K121" s="3">
        <v>2004</v>
      </c>
    </row>
    <row r="122" spans="1:11">
      <c r="A122">
        <v>1</v>
      </c>
      <c r="B122">
        <v>347782.53399999999</v>
      </c>
      <c r="C122">
        <v>3574240.93</v>
      </c>
      <c r="D122">
        <v>156</v>
      </c>
      <c r="E122">
        <v>50</v>
      </c>
      <c r="F122">
        <v>-1.36803382975E-5</v>
      </c>
      <c r="G122">
        <f t="shared" si="1"/>
        <v>-41.741272568732533</v>
      </c>
      <c r="H122" t="s">
        <v>64</v>
      </c>
      <c r="I122" t="s">
        <v>108</v>
      </c>
      <c r="J122" t="s">
        <v>66</v>
      </c>
      <c r="K122" s="3">
        <v>2004</v>
      </c>
    </row>
    <row r="123" spans="1:11">
      <c r="A123">
        <v>1</v>
      </c>
      <c r="B123">
        <v>346315.783</v>
      </c>
      <c r="C123">
        <v>3573225.2850000001</v>
      </c>
      <c r="D123">
        <v>156</v>
      </c>
      <c r="E123">
        <v>46</v>
      </c>
      <c r="F123">
        <v>-1.36803382975E-5</v>
      </c>
      <c r="G123">
        <f t="shared" si="1"/>
        <v>-41.741272568732533</v>
      </c>
      <c r="H123" t="s">
        <v>64</v>
      </c>
      <c r="I123" t="s">
        <v>110</v>
      </c>
      <c r="J123" t="s">
        <v>66</v>
      </c>
      <c r="K123" s="3">
        <v>2004</v>
      </c>
    </row>
    <row r="124" spans="1:11">
      <c r="A124">
        <v>1</v>
      </c>
      <c r="B124">
        <v>345654.30300000001</v>
      </c>
      <c r="C124">
        <v>3573297.5869999998</v>
      </c>
      <c r="D124">
        <v>156</v>
      </c>
      <c r="E124">
        <v>44</v>
      </c>
      <c r="F124">
        <v>-1.36803382975E-5</v>
      </c>
      <c r="G124">
        <f t="shared" si="1"/>
        <v>-41.741272568732533</v>
      </c>
      <c r="H124" t="s">
        <v>64</v>
      </c>
      <c r="I124" t="s">
        <v>113</v>
      </c>
      <c r="J124" t="s">
        <v>66</v>
      </c>
      <c r="K124" s="3">
        <v>2004</v>
      </c>
    </row>
    <row r="125" spans="1:11">
      <c r="A125">
        <v>1</v>
      </c>
      <c r="B125">
        <v>347889.60499999998</v>
      </c>
      <c r="C125">
        <v>3574221.8119999999</v>
      </c>
      <c r="D125">
        <v>156</v>
      </c>
      <c r="E125">
        <v>50</v>
      </c>
      <c r="F125">
        <v>-1.36803382975E-5</v>
      </c>
      <c r="G125">
        <f t="shared" si="1"/>
        <v>-41.741272568732533</v>
      </c>
      <c r="H125" t="s">
        <v>64</v>
      </c>
      <c r="I125" t="s">
        <v>130</v>
      </c>
      <c r="J125" t="s">
        <v>66</v>
      </c>
      <c r="K125" s="3">
        <v>2004</v>
      </c>
    </row>
    <row r="126" spans="1:11">
      <c r="A126">
        <v>1</v>
      </c>
      <c r="B126">
        <v>344988.13400000002</v>
      </c>
      <c r="C126">
        <v>3572686.6159999999</v>
      </c>
      <c r="D126">
        <v>156</v>
      </c>
      <c r="E126">
        <v>42</v>
      </c>
      <c r="F126">
        <v>-1.36803382975E-5</v>
      </c>
      <c r="G126">
        <f t="shared" si="1"/>
        <v>-41.741272568732533</v>
      </c>
      <c r="H126" t="s">
        <v>64</v>
      </c>
      <c r="I126" t="s">
        <v>137</v>
      </c>
      <c r="J126" t="s">
        <v>66</v>
      </c>
      <c r="K126" s="3">
        <v>2004</v>
      </c>
    </row>
    <row r="127" spans="1:11">
      <c r="A127">
        <v>1</v>
      </c>
      <c r="B127">
        <v>349036.84899999999</v>
      </c>
      <c r="C127">
        <v>3574764.9550000001</v>
      </c>
      <c r="D127">
        <v>156</v>
      </c>
      <c r="E127">
        <v>53</v>
      </c>
      <c r="F127">
        <v>-1.36803382975E-5</v>
      </c>
      <c r="G127">
        <f t="shared" si="1"/>
        <v>-41.741272568732533</v>
      </c>
      <c r="H127" t="s">
        <v>64</v>
      </c>
      <c r="I127" t="s">
        <v>138</v>
      </c>
      <c r="J127" t="s">
        <v>66</v>
      </c>
      <c r="K127" s="3">
        <v>2004</v>
      </c>
    </row>
    <row r="128" spans="1:11">
      <c r="A128">
        <v>1</v>
      </c>
      <c r="B128">
        <v>345250.20699999999</v>
      </c>
      <c r="C128">
        <v>3572935.7960000001</v>
      </c>
      <c r="D128">
        <v>156</v>
      </c>
      <c r="E128">
        <v>43</v>
      </c>
      <c r="F128">
        <v>-1.36803382975E-5</v>
      </c>
      <c r="G128">
        <f t="shared" si="1"/>
        <v>-41.741272568732533</v>
      </c>
      <c r="H128" t="s">
        <v>64</v>
      </c>
      <c r="I128" t="s">
        <v>140</v>
      </c>
      <c r="J128" t="s">
        <v>66</v>
      </c>
      <c r="K128" s="3">
        <v>2004</v>
      </c>
    </row>
    <row r="129" spans="1:11">
      <c r="A129">
        <v>1</v>
      </c>
      <c r="B129">
        <v>346866.25900000002</v>
      </c>
      <c r="C129">
        <v>3573537.5789999999</v>
      </c>
      <c r="D129">
        <v>156</v>
      </c>
      <c r="E129">
        <v>47</v>
      </c>
      <c r="F129">
        <v>-1.36803382975E-5</v>
      </c>
      <c r="G129">
        <f t="shared" si="1"/>
        <v>-41.741272568732533</v>
      </c>
      <c r="H129" t="s">
        <v>64</v>
      </c>
      <c r="I129" t="s">
        <v>149</v>
      </c>
      <c r="J129" t="s">
        <v>66</v>
      </c>
      <c r="K129" s="3">
        <v>2004</v>
      </c>
    </row>
    <row r="130" spans="1:11">
      <c r="A130">
        <v>1</v>
      </c>
      <c r="B130">
        <v>345868.71100000001</v>
      </c>
      <c r="C130">
        <v>3573115.3429999999</v>
      </c>
      <c r="D130">
        <v>156</v>
      </c>
      <c r="E130">
        <v>44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153</v>
      </c>
      <c r="J130" t="s">
        <v>66</v>
      </c>
      <c r="K130" s="3">
        <v>2004</v>
      </c>
    </row>
    <row r="131" spans="1:11">
      <c r="A131">
        <v>1</v>
      </c>
      <c r="B131">
        <v>345612.68699999998</v>
      </c>
      <c r="C131">
        <v>3573244.5959999999</v>
      </c>
      <c r="D131">
        <v>156</v>
      </c>
      <c r="E131">
        <v>44</v>
      </c>
      <c r="F131">
        <v>-1.36803382975E-5</v>
      </c>
      <c r="G131">
        <f t="shared" si="2"/>
        <v>-41.741272568732533</v>
      </c>
      <c r="H131" t="s">
        <v>64</v>
      </c>
      <c r="I131" t="s">
        <v>154</v>
      </c>
      <c r="J131" t="s">
        <v>66</v>
      </c>
      <c r="K131" s="3">
        <v>2004</v>
      </c>
    </row>
    <row r="132" spans="1:11">
      <c r="A132">
        <v>1</v>
      </c>
      <c r="B132">
        <v>348839.29599999997</v>
      </c>
      <c r="C132">
        <v>3574627.9029999999</v>
      </c>
      <c r="D132">
        <v>156</v>
      </c>
      <c r="E132">
        <v>53</v>
      </c>
      <c r="F132">
        <v>-1.36803382975E-5</v>
      </c>
      <c r="G132">
        <f t="shared" si="2"/>
        <v>-41.741272568732533</v>
      </c>
      <c r="H132" t="s">
        <v>64</v>
      </c>
      <c r="I132" t="s">
        <v>160</v>
      </c>
      <c r="J132" t="s">
        <v>66</v>
      </c>
      <c r="K132" s="3">
        <v>2004</v>
      </c>
    </row>
    <row r="133" spans="1:11">
      <c r="A133">
        <v>1</v>
      </c>
      <c r="B133">
        <v>345707.82400000002</v>
      </c>
      <c r="C133">
        <v>3572940.2829999998</v>
      </c>
      <c r="D133">
        <v>156</v>
      </c>
      <c r="E133">
        <v>44</v>
      </c>
      <c r="F133">
        <v>-1.36803382975E-5</v>
      </c>
      <c r="G133">
        <f t="shared" si="2"/>
        <v>-41.741272568732533</v>
      </c>
      <c r="H133" t="s">
        <v>64</v>
      </c>
      <c r="I133" t="s">
        <v>164</v>
      </c>
      <c r="J133" t="s">
        <v>66</v>
      </c>
      <c r="K133" s="3">
        <v>2004</v>
      </c>
    </row>
    <row r="134" spans="1:11">
      <c r="A134">
        <v>1</v>
      </c>
      <c r="B134">
        <v>345760.18699999998</v>
      </c>
      <c r="C134">
        <v>3573075.2960000001</v>
      </c>
      <c r="D134">
        <v>156</v>
      </c>
      <c r="E134">
        <v>44</v>
      </c>
      <c r="F134">
        <v>-1.36803382975E-5</v>
      </c>
      <c r="G134">
        <f t="shared" si="2"/>
        <v>-41.741272568732533</v>
      </c>
      <c r="H134" t="s">
        <v>64</v>
      </c>
      <c r="I134" t="s">
        <v>168</v>
      </c>
      <c r="J134" t="s">
        <v>66</v>
      </c>
      <c r="K134" s="3">
        <v>2004</v>
      </c>
    </row>
    <row r="135" spans="1:11">
      <c r="A135">
        <v>1</v>
      </c>
      <c r="B135">
        <v>348987.79100000003</v>
      </c>
      <c r="C135">
        <v>3574769.5750000002</v>
      </c>
      <c r="D135">
        <v>156</v>
      </c>
      <c r="E135">
        <v>53</v>
      </c>
      <c r="F135">
        <v>-1.36803382975E-5</v>
      </c>
      <c r="G135">
        <f t="shared" si="2"/>
        <v>-41.741272568732533</v>
      </c>
      <c r="H135" t="s">
        <v>64</v>
      </c>
      <c r="I135" t="s">
        <v>177</v>
      </c>
      <c r="J135" t="s">
        <v>66</v>
      </c>
      <c r="K135" s="3">
        <v>2004</v>
      </c>
    </row>
    <row r="136" spans="1:11">
      <c r="A136">
        <v>1</v>
      </c>
      <c r="B136">
        <v>346579.96</v>
      </c>
      <c r="C136">
        <v>3573566.7489999998</v>
      </c>
      <c r="D136">
        <v>156</v>
      </c>
      <c r="E136">
        <v>46</v>
      </c>
      <c r="F136">
        <v>-1.36803382975E-5</v>
      </c>
      <c r="G136">
        <f t="shared" si="2"/>
        <v>-41.741272568732533</v>
      </c>
      <c r="H136" t="s">
        <v>64</v>
      </c>
      <c r="I136" t="s">
        <v>183</v>
      </c>
      <c r="J136" t="s">
        <v>66</v>
      </c>
      <c r="K136" s="3">
        <v>2004</v>
      </c>
    </row>
    <row r="137" spans="1:11">
      <c r="A137">
        <v>1</v>
      </c>
      <c r="B137">
        <v>345928.027</v>
      </c>
      <c r="C137">
        <v>3573323.83</v>
      </c>
      <c r="D137">
        <v>156</v>
      </c>
      <c r="E137">
        <v>45</v>
      </c>
      <c r="F137">
        <v>-1.36803382975E-5</v>
      </c>
      <c r="G137">
        <f t="shared" si="2"/>
        <v>-41.741272568732533</v>
      </c>
      <c r="H137" t="s">
        <v>64</v>
      </c>
      <c r="I137" t="s">
        <v>188</v>
      </c>
      <c r="J137" t="s">
        <v>66</v>
      </c>
      <c r="K137" s="3">
        <v>2004</v>
      </c>
    </row>
    <row r="138" spans="1:11">
      <c r="A138">
        <v>1</v>
      </c>
      <c r="B138">
        <v>347925.98499999999</v>
      </c>
      <c r="C138">
        <v>3574178.7050000001</v>
      </c>
      <c r="D138">
        <v>156</v>
      </c>
      <c r="E138">
        <v>50</v>
      </c>
      <c r="F138">
        <v>-1.36803382975E-5</v>
      </c>
      <c r="G138">
        <f t="shared" si="2"/>
        <v>-41.741272568732533</v>
      </c>
      <c r="H138" t="s">
        <v>64</v>
      </c>
      <c r="I138" t="s">
        <v>192</v>
      </c>
      <c r="J138" t="s">
        <v>66</v>
      </c>
      <c r="K138" s="3">
        <v>2004</v>
      </c>
    </row>
    <row r="139" spans="1:11">
      <c r="A139">
        <v>1</v>
      </c>
      <c r="B139">
        <v>349202.98800000001</v>
      </c>
      <c r="C139">
        <v>3574236.99</v>
      </c>
      <c r="D139">
        <v>157</v>
      </c>
      <c r="E139">
        <v>53</v>
      </c>
      <c r="F139">
        <v>-1.36803382975E-5</v>
      </c>
      <c r="G139">
        <f t="shared" si="2"/>
        <v>-41.741272568732533</v>
      </c>
      <c r="H139" t="s">
        <v>64</v>
      </c>
      <c r="I139" t="s">
        <v>105</v>
      </c>
      <c r="J139" t="s">
        <v>66</v>
      </c>
      <c r="K139" s="3">
        <v>2004</v>
      </c>
    </row>
    <row r="140" spans="1:11">
      <c r="A140">
        <v>1</v>
      </c>
      <c r="B140">
        <v>348771.60700000002</v>
      </c>
      <c r="C140">
        <v>3574204.594</v>
      </c>
      <c r="D140">
        <v>157</v>
      </c>
      <c r="E140">
        <v>52</v>
      </c>
      <c r="F140">
        <v>-1.36803382975E-5</v>
      </c>
      <c r="G140">
        <f t="shared" si="2"/>
        <v>-41.741272568732533</v>
      </c>
      <c r="H140" t="s">
        <v>64</v>
      </c>
      <c r="I140" t="s">
        <v>124</v>
      </c>
      <c r="J140" t="s">
        <v>66</v>
      </c>
      <c r="K140" s="3">
        <v>2004</v>
      </c>
    </row>
    <row r="141" spans="1:11">
      <c r="A141">
        <v>1</v>
      </c>
      <c r="B141">
        <v>347143.18599999999</v>
      </c>
      <c r="C141">
        <v>3573544.4950000001</v>
      </c>
      <c r="D141">
        <v>157</v>
      </c>
      <c r="E141">
        <v>48</v>
      </c>
      <c r="F141">
        <v>-1.36803382975E-5</v>
      </c>
      <c r="G141">
        <f t="shared" si="2"/>
        <v>-41.741272568732533</v>
      </c>
      <c r="H141" t="s">
        <v>64</v>
      </c>
      <c r="I141" t="s">
        <v>148</v>
      </c>
      <c r="J141" t="s">
        <v>66</v>
      </c>
      <c r="K141" s="3">
        <v>2004</v>
      </c>
    </row>
    <row r="142" spans="1:11">
      <c r="A142">
        <v>1</v>
      </c>
      <c r="B142">
        <v>348843.90899999999</v>
      </c>
      <c r="C142">
        <v>3574072.673</v>
      </c>
      <c r="D142">
        <v>157</v>
      </c>
      <c r="E142">
        <v>52</v>
      </c>
      <c r="F142">
        <v>-1.36803382975E-5</v>
      </c>
      <c r="G142">
        <f t="shared" si="2"/>
        <v>-41.741272568732533</v>
      </c>
      <c r="H142" t="s">
        <v>64</v>
      </c>
      <c r="I142" t="s">
        <v>159</v>
      </c>
      <c r="J142" t="s">
        <v>66</v>
      </c>
      <c r="K142" s="3">
        <v>2004</v>
      </c>
    </row>
    <row r="143" spans="1:11">
      <c r="A143">
        <v>1</v>
      </c>
      <c r="B143">
        <v>347195.79499999998</v>
      </c>
      <c r="C143">
        <v>3573576.43</v>
      </c>
      <c r="D143">
        <v>157</v>
      </c>
      <c r="E143">
        <v>48</v>
      </c>
      <c r="F143">
        <v>-1.36803382975E-5</v>
      </c>
      <c r="G143">
        <f t="shared" si="2"/>
        <v>-41.741272568732533</v>
      </c>
      <c r="H143" t="s">
        <v>64</v>
      </c>
      <c r="I143" t="s">
        <v>165</v>
      </c>
      <c r="J143" t="s">
        <v>66</v>
      </c>
      <c r="K143" s="3">
        <v>2004</v>
      </c>
    </row>
    <row r="144" spans="1:11">
      <c r="A144">
        <v>1</v>
      </c>
      <c r="B144">
        <v>345914.43699999998</v>
      </c>
      <c r="C144">
        <v>3572922.7960000001</v>
      </c>
      <c r="D144">
        <v>157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182</v>
      </c>
      <c r="J144" t="s">
        <v>66</v>
      </c>
      <c r="K144" s="3">
        <v>2004</v>
      </c>
    </row>
    <row r="145" spans="1:11">
      <c r="A145">
        <v>1</v>
      </c>
      <c r="B145">
        <v>345838.31400000001</v>
      </c>
      <c r="C145">
        <v>3572769.6</v>
      </c>
      <c r="D145">
        <v>157</v>
      </c>
      <c r="E145">
        <v>44</v>
      </c>
      <c r="F145">
        <v>-1.36803382975E-5</v>
      </c>
      <c r="G145">
        <f t="shared" si="2"/>
        <v>-41.741272568732533</v>
      </c>
      <c r="H145" t="s">
        <v>64</v>
      </c>
      <c r="I145" t="s">
        <v>200</v>
      </c>
      <c r="J145" t="s">
        <v>66</v>
      </c>
      <c r="K145" s="3">
        <v>2004</v>
      </c>
    </row>
    <row r="146" spans="1:11">
      <c r="A146">
        <v>1</v>
      </c>
      <c r="B146">
        <v>348937.86200000002</v>
      </c>
      <c r="C146">
        <v>3573908.7889999999</v>
      </c>
      <c r="D146">
        <v>158</v>
      </c>
      <c r="E146">
        <v>52</v>
      </c>
      <c r="F146">
        <v>-1.36803382975E-5</v>
      </c>
      <c r="G146">
        <f t="shared" si="2"/>
        <v>-41.741272568732533</v>
      </c>
      <c r="H146" t="s">
        <v>64</v>
      </c>
      <c r="I146" t="s">
        <v>109</v>
      </c>
      <c r="J146" t="s">
        <v>66</v>
      </c>
      <c r="K146" s="3">
        <v>2004</v>
      </c>
    </row>
    <row r="147" spans="1:11">
      <c r="A147">
        <v>1</v>
      </c>
      <c r="B147">
        <v>345323.25</v>
      </c>
      <c r="C147">
        <v>3572059.7650000001</v>
      </c>
      <c r="D147">
        <v>158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116</v>
      </c>
      <c r="J147" t="s">
        <v>66</v>
      </c>
      <c r="K147" s="3">
        <v>2004</v>
      </c>
    </row>
    <row r="148" spans="1:11">
      <c r="A148">
        <v>1</v>
      </c>
      <c r="B148">
        <v>346016.37</v>
      </c>
      <c r="C148">
        <v>3572397.4419999998</v>
      </c>
      <c r="D148">
        <v>158</v>
      </c>
      <c r="E148">
        <v>44</v>
      </c>
      <c r="F148">
        <v>-1.36803382975E-5</v>
      </c>
      <c r="G148">
        <f t="shared" si="2"/>
        <v>-41.741272568732533</v>
      </c>
      <c r="H148" t="s">
        <v>64</v>
      </c>
      <c r="I148" t="s">
        <v>128</v>
      </c>
      <c r="J148" t="s">
        <v>66</v>
      </c>
      <c r="K148" s="3">
        <v>2004</v>
      </c>
    </row>
    <row r="149" spans="1:11">
      <c r="A149">
        <v>1</v>
      </c>
      <c r="B149">
        <v>345720.68</v>
      </c>
      <c r="C149">
        <v>3572405.4890000001</v>
      </c>
      <c r="D149">
        <v>158</v>
      </c>
      <c r="E149">
        <v>43</v>
      </c>
      <c r="F149">
        <v>-1.36803382975E-5</v>
      </c>
      <c r="G149">
        <f t="shared" si="2"/>
        <v>-41.741272568732533</v>
      </c>
      <c r="H149" t="s">
        <v>64</v>
      </c>
      <c r="I149" t="s">
        <v>135</v>
      </c>
      <c r="J149" t="s">
        <v>66</v>
      </c>
      <c r="K149" s="3">
        <v>2004</v>
      </c>
    </row>
    <row r="150" spans="1:11">
      <c r="A150">
        <v>1</v>
      </c>
      <c r="B150">
        <v>345480.96000000002</v>
      </c>
      <c r="C150">
        <v>3572204.1609999998</v>
      </c>
      <c r="D150">
        <v>158</v>
      </c>
      <c r="E150">
        <v>43</v>
      </c>
      <c r="F150">
        <v>-1.36803382975E-5</v>
      </c>
      <c r="G150">
        <f t="shared" si="2"/>
        <v>-41.741272568732533</v>
      </c>
      <c r="H150" t="s">
        <v>64</v>
      </c>
      <c r="I150" t="s">
        <v>178</v>
      </c>
      <c r="J150" t="s">
        <v>66</v>
      </c>
      <c r="K150" s="3">
        <v>2004</v>
      </c>
    </row>
    <row r="151" spans="1:11">
      <c r="A151">
        <v>1</v>
      </c>
      <c r="B151">
        <v>345417.07799999998</v>
      </c>
      <c r="C151">
        <v>3572146.62</v>
      </c>
      <c r="D151">
        <v>158</v>
      </c>
      <c r="E151">
        <v>42</v>
      </c>
      <c r="F151">
        <v>-1.36803382975E-5</v>
      </c>
      <c r="G151">
        <f t="shared" si="2"/>
        <v>-41.741272568732533</v>
      </c>
      <c r="H151" t="s">
        <v>64</v>
      </c>
      <c r="I151" t="s">
        <v>179</v>
      </c>
      <c r="J151" t="s">
        <v>66</v>
      </c>
      <c r="K151" s="3">
        <v>2004</v>
      </c>
    </row>
    <row r="152" spans="1:11">
      <c r="A152">
        <v>1</v>
      </c>
      <c r="B152">
        <v>345719.95199999999</v>
      </c>
      <c r="C152">
        <v>3572107.5980000002</v>
      </c>
      <c r="D152">
        <v>158</v>
      </c>
      <c r="E152">
        <v>43</v>
      </c>
      <c r="F152">
        <v>-1.36803382975E-5</v>
      </c>
      <c r="G152">
        <f t="shared" si="2"/>
        <v>-41.741272568732533</v>
      </c>
      <c r="H152" t="s">
        <v>64</v>
      </c>
      <c r="I152" t="s">
        <v>197</v>
      </c>
      <c r="J152" t="s">
        <v>66</v>
      </c>
      <c r="K152" s="3">
        <v>2004</v>
      </c>
    </row>
    <row r="153" spans="1:11">
      <c r="A153">
        <v>1</v>
      </c>
      <c r="B153">
        <v>345393.91100000002</v>
      </c>
      <c r="C153">
        <v>3572417.8790000002</v>
      </c>
      <c r="D153">
        <v>158</v>
      </c>
      <c r="E153">
        <v>43</v>
      </c>
      <c r="F153">
        <v>-1.36803382975E-5</v>
      </c>
      <c r="G153">
        <f t="shared" si="2"/>
        <v>-41.741272568732533</v>
      </c>
      <c r="H153" t="s">
        <v>64</v>
      </c>
      <c r="I153" t="s">
        <v>201</v>
      </c>
      <c r="J153" t="s">
        <v>66</v>
      </c>
      <c r="K153" s="3">
        <v>2004</v>
      </c>
    </row>
    <row r="154" spans="1:11">
      <c r="A154">
        <v>1</v>
      </c>
      <c r="B154">
        <v>345897.40299999999</v>
      </c>
      <c r="C154">
        <v>3571811.0040000002</v>
      </c>
      <c r="D154">
        <v>159</v>
      </c>
      <c r="E154">
        <v>43</v>
      </c>
      <c r="F154">
        <v>-1.36803382975E-5</v>
      </c>
      <c r="G154">
        <f t="shared" si="2"/>
        <v>-41.741272568732533</v>
      </c>
      <c r="H154" t="s">
        <v>64</v>
      </c>
      <c r="I154" t="s">
        <v>114</v>
      </c>
      <c r="J154" t="s">
        <v>66</v>
      </c>
      <c r="K154" s="3">
        <v>2004</v>
      </c>
    </row>
    <row r="155" spans="1:11">
      <c r="A155">
        <v>1</v>
      </c>
      <c r="B155">
        <v>345438.93</v>
      </c>
      <c r="C155">
        <v>3571791.875</v>
      </c>
      <c r="D155">
        <v>159</v>
      </c>
      <c r="E155">
        <v>43</v>
      </c>
      <c r="F155">
        <v>-1.36803382975E-5</v>
      </c>
      <c r="G155">
        <f t="shared" si="2"/>
        <v>-41.741272568732533</v>
      </c>
      <c r="H155" t="s">
        <v>64</v>
      </c>
      <c r="I155" t="s">
        <v>120</v>
      </c>
      <c r="J155" t="s">
        <v>66</v>
      </c>
      <c r="K155" s="3">
        <v>2004</v>
      </c>
    </row>
    <row r="156" spans="1:11">
      <c r="A156">
        <v>1</v>
      </c>
      <c r="B156">
        <v>346287.95500000002</v>
      </c>
      <c r="C156">
        <v>3572073.3459999999</v>
      </c>
      <c r="D156">
        <v>159</v>
      </c>
      <c r="E156">
        <v>44</v>
      </c>
      <c r="F156">
        <v>-1.36803382975E-5</v>
      </c>
      <c r="G156">
        <f t="shared" si="2"/>
        <v>-41.741272568732533</v>
      </c>
      <c r="H156" t="s">
        <v>64</v>
      </c>
      <c r="I156" t="s">
        <v>146</v>
      </c>
      <c r="J156" t="s">
        <v>66</v>
      </c>
      <c r="K156" s="3">
        <v>2004</v>
      </c>
    </row>
    <row r="157" spans="1:11">
      <c r="A157">
        <v>1</v>
      </c>
      <c r="B157">
        <v>346231.853</v>
      </c>
      <c r="C157">
        <v>3571856.1910000001</v>
      </c>
      <c r="D157">
        <v>159</v>
      </c>
      <c r="E157">
        <v>44</v>
      </c>
      <c r="F157">
        <v>-1.36803382975E-5</v>
      </c>
      <c r="G157">
        <f t="shared" si="2"/>
        <v>-41.741272568732533</v>
      </c>
      <c r="H157" t="s">
        <v>64</v>
      </c>
      <c r="I157" t="s">
        <v>147</v>
      </c>
      <c r="J157" t="s">
        <v>66</v>
      </c>
      <c r="K157" s="3">
        <v>2004</v>
      </c>
    </row>
    <row r="158" spans="1:11">
      <c r="A158">
        <v>1</v>
      </c>
      <c r="B158">
        <v>345906.25199999998</v>
      </c>
      <c r="C158">
        <v>3572053.78</v>
      </c>
      <c r="D158">
        <v>159</v>
      </c>
      <c r="E158">
        <v>43</v>
      </c>
      <c r="F158">
        <v>-1.36803382975E-5</v>
      </c>
      <c r="G158">
        <f t="shared" si="2"/>
        <v>-41.741272568732533</v>
      </c>
      <c r="H158" t="s">
        <v>64</v>
      </c>
      <c r="I158" t="s">
        <v>167</v>
      </c>
      <c r="J158" t="s">
        <v>66</v>
      </c>
      <c r="K158" s="3">
        <v>2004</v>
      </c>
    </row>
    <row r="159" spans="1:11">
      <c r="A159">
        <v>1</v>
      </c>
      <c r="B159">
        <v>345561.33100000001</v>
      </c>
      <c r="C159">
        <v>3571822.8640000001</v>
      </c>
      <c r="D159">
        <v>159</v>
      </c>
      <c r="E159">
        <v>42</v>
      </c>
      <c r="F159">
        <v>-1.36803382975E-5</v>
      </c>
      <c r="G159">
        <f t="shared" si="2"/>
        <v>-41.741272568732533</v>
      </c>
      <c r="H159" t="s">
        <v>64</v>
      </c>
      <c r="I159" t="s">
        <v>198</v>
      </c>
      <c r="J159" t="s">
        <v>66</v>
      </c>
      <c r="K159" s="3">
        <v>2004</v>
      </c>
    </row>
    <row r="160" spans="1:11">
      <c r="A160">
        <v>1</v>
      </c>
      <c r="B160">
        <v>348848.33600000001</v>
      </c>
      <c r="C160">
        <v>3572000.8459999999</v>
      </c>
      <c r="D160">
        <v>162</v>
      </c>
      <c r="E160">
        <v>50</v>
      </c>
      <c r="F160">
        <v>-1.36803382975E-5</v>
      </c>
      <c r="G160">
        <f t="shared" si="2"/>
        <v>-41.741272568732533</v>
      </c>
      <c r="H160" t="s">
        <v>64</v>
      </c>
      <c r="I160" t="s">
        <v>150</v>
      </c>
      <c r="J160" t="s">
        <v>66</v>
      </c>
      <c r="K160" s="3">
        <v>2004</v>
      </c>
    </row>
    <row r="161" spans="1:11">
      <c r="A161">
        <v>1</v>
      </c>
      <c r="B161">
        <v>349374.69500000001</v>
      </c>
      <c r="C161">
        <v>3571564.8810000001</v>
      </c>
      <c r="D161">
        <v>163</v>
      </c>
      <c r="E161">
        <v>51</v>
      </c>
      <c r="F161">
        <v>-1.36803382975E-5</v>
      </c>
      <c r="G161">
        <f t="shared" si="2"/>
        <v>-41.741272568732533</v>
      </c>
      <c r="H161" t="s">
        <v>64</v>
      </c>
      <c r="I161" t="s">
        <v>180</v>
      </c>
      <c r="J161" t="s">
        <v>66</v>
      </c>
      <c r="K161" s="3">
        <v>2004</v>
      </c>
    </row>
    <row r="162" spans="1:11">
      <c r="A162">
        <v>1</v>
      </c>
      <c r="B162">
        <v>349226.402</v>
      </c>
      <c r="C162">
        <v>3570982.5619999999</v>
      </c>
      <c r="D162">
        <v>164</v>
      </c>
      <c r="E162">
        <v>50</v>
      </c>
      <c r="F162">
        <v>-1.36803382975E-5</v>
      </c>
      <c r="G162">
        <f t="shared" si="2"/>
        <v>-41.741272568732533</v>
      </c>
      <c r="H162" t="s">
        <v>64</v>
      </c>
      <c r="I162" t="s">
        <v>67</v>
      </c>
      <c r="J162" t="s">
        <v>66</v>
      </c>
      <c r="K162" s="3">
        <v>2004</v>
      </c>
    </row>
    <row r="163" spans="1:11">
      <c r="A163">
        <v>1</v>
      </c>
      <c r="B163">
        <v>349463.02600000001</v>
      </c>
      <c r="C163">
        <v>3571251.9920000001</v>
      </c>
      <c r="D163">
        <v>164</v>
      </c>
      <c r="E163">
        <v>51</v>
      </c>
      <c r="F163">
        <v>-1.36803382975E-5</v>
      </c>
      <c r="G163">
        <f t="shared" si="2"/>
        <v>-41.741272568732533</v>
      </c>
      <c r="H163" t="s">
        <v>64</v>
      </c>
      <c r="I163" t="s">
        <v>68</v>
      </c>
      <c r="J163" t="s">
        <v>66</v>
      </c>
      <c r="K163" s="3">
        <v>2004</v>
      </c>
    </row>
    <row r="164" spans="1:11">
      <c r="A164">
        <v>1</v>
      </c>
      <c r="B164">
        <v>349110.66600000003</v>
      </c>
      <c r="C164">
        <v>3570568.557</v>
      </c>
      <c r="D164">
        <v>165</v>
      </c>
      <c r="E164">
        <v>49</v>
      </c>
      <c r="F164">
        <v>-1.36803382975E-5</v>
      </c>
      <c r="G164">
        <f t="shared" si="2"/>
        <v>-41.741272568732533</v>
      </c>
      <c r="H164" t="s">
        <v>64</v>
      </c>
      <c r="I164" t="s">
        <v>204</v>
      </c>
      <c r="J164" t="s">
        <v>66</v>
      </c>
      <c r="K164" s="3">
        <v>2004</v>
      </c>
    </row>
    <row r="165" spans="1:11">
      <c r="A165">
        <v>1</v>
      </c>
      <c r="B165">
        <v>349083.70799999998</v>
      </c>
      <c r="C165">
        <v>3570301.8560000001</v>
      </c>
      <c r="D165">
        <v>166</v>
      </c>
      <c r="E165">
        <v>49</v>
      </c>
      <c r="F165">
        <v>-1.36803382975E-5</v>
      </c>
      <c r="G165">
        <f t="shared" si="2"/>
        <v>-41.741272568732533</v>
      </c>
      <c r="H165" t="s">
        <v>64</v>
      </c>
      <c r="I165" t="s">
        <v>65</v>
      </c>
      <c r="J165" t="s">
        <v>66</v>
      </c>
      <c r="K165" s="3">
        <v>2004</v>
      </c>
    </row>
    <row r="166" spans="1:11">
      <c r="A166">
        <v>1</v>
      </c>
      <c r="B166">
        <v>349355.48800000001</v>
      </c>
      <c r="C166">
        <v>3570246.53</v>
      </c>
      <c r="D166">
        <v>166</v>
      </c>
      <c r="E166">
        <v>49</v>
      </c>
      <c r="F166">
        <v>-1.36803382975E-5</v>
      </c>
      <c r="G166">
        <f t="shared" si="2"/>
        <v>-41.741272568732533</v>
      </c>
      <c r="H166" t="s">
        <v>64</v>
      </c>
      <c r="I166" t="s">
        <v>174</v>
      </c>
      <c r="J166" t="s">
        <v>66</v>
      </c>
      <c r="K166" s="3">
        <v>2004</v>
      </c>
    </row>
    <row r="167" spans="1:11">
      <c r="A167">
        <v>1</v>
      </c>
      <c r="B167">
        <v>319729.26799999998</v>
      </c>
      <c r="C167">
        <v>3603095.2220000001</v>
      </c>
      <c r="D167">
        <v>62</v>
      </c>
      <c r="E167">
        <v>15</v>
      </c>
      <c r="F167">
        <v>-3.3000000000000003E-5</v>
      </c>
      <c r="G167">
        <f t="shared" si="2"/>
        <v>-100.68917630640001</v>
      </c>
      <c r="H167" t="s">
        <v>48</v>
      </c>
      <c r="I167" t="s">
        <v>49</v>
      </c>
      <c r="J167" t="s">
        <v>50</v>
      </c>
      <c r="K167" s="3">
        <v>2004</v>
      </c>
    </row>
    <row r="168" spans="1:11">
      <c r="A168">
        <v>1</v>
      </c>
      <c r="B168">
        <v>319418.86200000002</v>
      </c>
      <c r="C168">
        <v>3603270.0150000001</v>
      </c>
      <c r="D168">
        <v>61</v>
      </c>
      <c r="E168">
        <v>15</v>
      </c>
      <c r="F168">
        <v>-3.3300000000000003E-5</v>
      </c>
      <c r="G168">
        <f t="shared" si="2"/>
        <v>-101.60453245464002</v>
      </c>
      <c r="H168" t="s">
        <v>48</v>
      </c>
      <c r="I168" t="s">
        <v>51</v>
      </c>
      <c r="J168" t="s">
        <v>50</v>
      </c>
      <c r="K168" s="3">
        <v>2004</v>
      </c>
    </row>
    <row r="169" spans="1:11">
      <c r="A169">
        <v>1</v>
      </c>
      <c r="B169">
        <v>311513.85200000001</v>
      </c>
      <c r="C169">
        <v>3625630.41</v>
      </c>
      <c r="D169">
        <v>2</v>
      </c>
      <c r="E169">
        <v>19</v>
      </c>
      <c r="F169">
        <v>-3.908668085E-5</v>
      </c>
      <c r="G169">
        <f t="shared" si="2"/>
        <v>-119.26077876780724</v>
      </c>
      <c r="H169" t="s">
        <v>205</v>
      </c>
      <c r="I169" t="s">
        <v>223</v>
      </c>
      <c r="J169" t="s">
        <v>207</v>
      </c>
      <c r="K169" s="3">
        <v>2004</v>
      </c>
    </row>
    <row r="170" spans="1:11">
      <c r="A170">
        <v>1</v>
      </c>
      <c r="B170">
        <v>323562.21899999998</v>
      </c>
      <c r="C170">
        <v>3631090.2459999998</v>
      </c>
      <c r="D170">
        <v>2</v>
      </c>
      <c r="E170">
        <v>52</v>
      </c>
      <c r="F170">
        <v>-3.908668085E-5</v>
      </c>
      <c r="G170">
        <f t="shared" si="2"/>
        <v>-119.26077876780724</v>
      </c>
      <c r="H170" t="s">
        <v>205</v>
      </c>
      <c r="I170" t="s">
        <v>233</v>
      </c>
      <c r="J170" t="s">
        <v>207</v>
      </c>
      <c r="K170" s="3">
        <v>2004</v>
      </c>
    </row>
    <row r="171" spans="1:11">
      <c r="A171">
        <v>1</v>
      </c>
      <c r="B171">
        <v>309156.19300000003</v>
      </c>
      <c r="C171">
        <v>3623081.9709999999</v>
      </c>
      <c r="D171">
        <v>6</v>
      </c>
      <c r="E171">
        <v>12</v>
      </c>
      <c r="F171">
        <v>-3.908668085E-5</v>
      </c>
      <c r="G171">
        <f t="shared" si="2"/>
        <v>-119.26077876780724</v>
      </c>
      <c r="H171" t="s">
        <v>205</v>
      </c>
      <c r="I171" t="s">
        <v>235</v>
      </c>
      <c r="J171" t="s">
        <v>207</v>
      </c>
      <c r="K171" s="3">
        <v>2004</v>
      </c>
    </row>
    <row r="172" spans="1:11">
      <c r="A172">
        <v>1</v>
      </c>
      <c r="B172">
        <v>310521.79499999998</v>
      </c>
      <c r="C172">
        <v>3620501.7030000002</v>
      </c>
      <c r="D172">
        <v>13</v>
      </c>
      <c r="E172">
        <v>12</v>
      </c>
      <c r="F172">
        <v>-3.908668085E-5</v>
      </c>
      <c r="G172">
        <f t="shared" si="2"/>
        <v>-119.26077876780724</v>
      </c>
      <c r="H172" t="s">
        <v>205</v>
      </c>
      <c r="I172" t="s">
        <v>220</v>
      </c>
      <c r="J172" t="s">
        <v>207</v>
      </c>
      <c r="K172" s="3">
        <v>2004</v>
      </c>
    </row>
    <row r="173" spans="1:11">
      <c r="A173">
        <v>1</v>
      </c>
      <c r="B173">
        <v>324322.95400000003</v>
      </c>
      <c r="C173">
        <v>3626532.963</v>
      </c>
      <c r="D173">
        <v>13</v>
      </c>
      <c r="E173">
        <v>49</v>
      </c>
      <c r="F173">
        <v>-3.908668085E-5</v>
      </c>
      <c r="G173">
        <f t="shared" si="2"/>
        <v>-119.26077876780724</v>
      </c>
      <c r="H173" t="s">
        <v>205</v>
      </c>
      <c r="I173" t="s">
        <v>232</v>
      </c>
      <c r="J173" t="s">
        <v>207</v>
      </c>
      <c r="K173" s="3">
        <v>2004</v>
      </c>
    </row>
    <row r="174" spans="1:11">
      <c r="A174">
        <v>1</v>
      </c>
      <c r="B174">
        <v>337322.78200000001</v>
      </c>
      <c r="C174">
        <v>3628170.5389999999</v>
      </c>
      <c r="D174">
        <v>23</v>
      </c>
      <c r="E174">
        <v>81</v>
      </c>
      <c r="F174">
        <v>-3.908668085E-5</v>
      </c>
      <c r="G174">
        <f t="shared" si="2"/>
        <v>-119.26077876780724</v>
      </c>
      <c r="H174" t="s">
        <v>205</v>
      </c>
      <c r="I174" t="s">
        <v>228</v>
      </c>
      <c r="J174" t="s">
        <v>207</v>
      </c>
      <c r="K174" s="3">
        <v>2004</v>
      </c>
    </row>
    <row r="175" spans="1:11">
      <c r="A175">
        <v>1</v>
      </c>
      <c r="B175">
        <v>318096.57500000001</v>
      </c>
      <c r="C175">
        <v>3619036.324</v>
      </c>
      <c r="D175">
        <v>24</v>
      </c>
      <c r="E175">
        <v>28</v>
      </c>
      <c r="F175">
        <v>-3.908668085E-5</v>
      </c>
      <c r="G175">
        <f t="shared" si="2"/>
        <v>-119.26077876780724</v>
      </c>
      <c r="H175" t="s">
        <v>205</v>
      </c>
      <c r="I175" t="s">
        <v>236</v>
      </c>
      <c r="J175" t="s">
        <v>207</v>
      </c>
      <c r="K175" s="3">
        <v>2004</v>
      </c>
    </row>
    <row r="176" spans="1:11">
      <c r="A176">
        <v>1</v>
      </c>
      <c r="B176">
        <v>329026.80300000001</v>
      </c>
      <c r="C176">
        <v>3620540.5290000001</v>
      </c>
      <c r="D176">
        <v>32</v>
      </c>
      <c r="E176">
        <v>54</v>
      </c>
      <c r="F176">
        <v>-3.908668085E-5</v>
      </c>
      <c r="G176">
        <f t="shared" si="2"/>
        <v>-119.26077876780724</v>
      </c>
      <c r="H176" t="s">
        <v>205</v>
      </c>
      <c r="I176" t="s">
        <v>221</v>
      </c>
      <c r="J176" t="s">
        <v>207</v>
      </c>
      <c r="K176" s="3">
        <v>2004</v>
      </c>
    </row>
    <row r="177" spans="1:11">
      <c r="A177">
        <v>1</v>
      </c>
      <c r="B177">
        <v>339450.5</v>
      </c>
      <c r="C177">
        <v>3623636.4219999998</v>
      </c>
      <c r="D177">
        <v>35</v>
      </c>
      <c r="E177">
        <v>81</v>
      </c>
      <c r="F177">
        <v>-3.908668085E-5</v>
      </c>
      <c r="G177">
        <f t="shared" si="2"/>
        <v>-119.26077876780724</v>
      </c>
      <c r="H177" t="s">
        <v>205</v>
      </c>
      <c r="I177" t="s">
        <v>222</v>
      </c>
      <c r="J177" t="s">
        <v>207</v>
      </c>
      <c r="K177" s="3">
        <v>2004</v>
      </c>
    </row>
    <row r="178" spans="1:11">
      <c r="A178">
        <v>1</v>
      </c>
      <c r="B178">
        <v>318877.28000000003</v>
      </c>
      <c r="C178">
        <v>3613840.22</v>
      </c>
      <c r="D178">
        <v>36</v>
      </c>
      <c r="E178">
        <v>24</v>
      </c>
      <c r="F178">
        <v>-3.908668085E-5</v>
      </c>
      <c r="G178">
        <f t="shared" si="2"/>
        <v>-119.26077876780724</v>
      </c>
      <c r="H178" t="s">
        <v>205</v>
      </c>
      <c r="I178" t="s">
        <v>216</v>
      </c>
      <c r="J178" t="s">
        <v>207</v>
      </c>
      <c r="K178" s="3">
        <v>2004</v>
      </c>
    </row>
    <row r="179" spans="1:11">
      <c r="A179">
        <v>1</v>
      </c>
      <c r="B179">
        <v>315082.29300000001</v>
      </c>
      <c r="C179">
        <v>3611791.5010000002</v>
      </c>
      <c r="D179">
        <v>37</v>
      </c>
      <c r="E179">
        <v>14</v>
      </c>
      <c r="F179">
        <v>-3.908668085E-5</v>
      </c>
      <c r="G179">
        <f t="shared" si="2"/>
        <v>-119.26077876780724</v>
      </c>
      <c r="H179" t="s">
        <v>205</v>
      </c>
      <c r="I179" t="s">
        <v>214</v>
      </c>
      <c r="J179" t="s">
        <v>207</v>
      </c>
      <c r="K179" s="3">
        <v>2004</v>
      </c>
    </row>
    <row r="180" spans="1:11">
      <c r="A180">
        <v>1</v>
      </c>
      <c r="B180">
        <v>332462.071</v>
      </c>
      <c r="C180">
        <v>3618450.5150000001</v>
      </c>
      <c r="D180">
        <v>40</v>
      </c>
      <c r="E180">
        <v>60</v>
      </c>
      <c r="F180">
        <v>-3.908668085E-5</v>
      </c>
      <c r="G180">
        <f t="shared" si="2"/>
        <v>-119.26077876780724</v>
      </c>
      <c r="H180" t="s">
        <v>205</v>
      </c>
      <c r="I180" t="s">
        <v>218</v>
      </c>
      <c r="J180" t="s">
        <v>207</v>
      </c>
      <c r="K180" s="3">
        <v>2004</v>
      </c>
    </row>
    <row r="181" spans="1:11">
      <c r="A181">
        <v>1</v>
      </c>
      <c r="B181">
        <v>327484.11599999998</v>
      </c>
      <c r="C181">
        <v>3614829.335</v>
      </c>
      <c r="D181">
        <v>43</v>
      </c>
      <c r="E181">
        <v>45</v>
      </c>
      <c r="F181">
        <v>-3.908668085E-5</v>
      </c>
      <c r="G181">
        <f t="shared" si="2"/>
        <v>-119.26077876780724</v>
      </c>
      <c r="H181" t="s">
        <v>205</v>
      </c>
      <c r="I181" t="s">
        <v>217</v>
      </c>
      <c r="J181" t="s">
        <v>207</v>
      </c>
      <c r="K181" s="3">
        <v>2004</v>
      </c>
    </row>
    <row r="182" spans="1:11">
      <c r="A182">
        <v>1</v>
      </c>
      <c r="B182">
        <v>340037.97100000002</v>
      </c>
      <c r="C182">
        <v>3618416.6719999998</v>
      </c>
      <c r="D182">
        <v>47</v>
      </c>
      <c r="E182">
        <v>77</v>
      </c>
      <c r="F182">
        <v>-3.908668085E-5</v>
      </c>
      <c r="G182">
        <f t="shared" si="2"/>
        <v>-119.26077876780724</v>
      </c>
      <c r="H182" t="s">
        <v>205</v>
      </c>
      <c r="I182" t="s">
        <v>219</v>
      </c>
      <c r="J182" t="s">
        <v>207</v>
      </c>
      <c r="K182" s="3">
        <v>2004</v>
      </c>
    </row>
    <row r="183" spans="1:11">
      <c r="A183">
        <v>1</v>
      </c>
      <c r="B183">
        <v>319581.41399999999</v>
      </c>
      <c r="C183">
        <v>3606308.861</v>
      </c>
      <c r="D183">
        <v>54</v>
      </c>
      <c r="E183">
        <v>18</v>
      </c>
      <c r="F183">
        <v>-3.908668085E-5</v>
      </c>
      <c r="G183">
        <f t="shared" si="2"/>
        <v>-119.26077876780724</v>
      </c>
      <c r="H183" t="s">
        <v>205</v>
      </c>
      <c r="I183" t="s">
        <v>230</v>
      </c>
      <c r="J183" t="s">
        <v>207</v>
      </c>
      <c r="K183" s="3">
        <v>2004</v>
      </c>
    </row>
    <row r="184" spans="1:11">
      <c r="A184">
        <v>1</v>
      </c>
      <c r="B184">
        <v>326612.20899999997</v>
      </c>
      <c r="C184">
        <v>3609010.0269999998</v>
      </c>
      <c r="D184">
        <v>55</v>
      </c>
      <c r="E184">
        <v>37</v>
      </c>
      <c r="F184">
        <v>-3.908668085E-5</v>
      </c>
      <c r="G184">
        <f t="shared" si="2"/>
        <v>-119.26077876780724</v>
      </c>
      <c r="H184" t="s">
        <v>205</v>
      </c>
      <c r="I184" t="s">
        <v>212</v>
      </c>
      <c r="J184" t="s">
        <v>207</v>
      </c>
      <c r="K184" s="3">
        <v>2004</v>
      </c>
    </row>
    <row r="185" spans="1:11">
      <c r="A185">
        <v>1</v>
      </c>
      <c r="B185">
        <v>324582.255</v>
      </c>
      <c r="C185">
        <v>3606005.5159999998</v>
      </c>
      <c r="D185">
        <v>60</v>
      </c>
      <c r="E185">
        <v>29</v>
      </c>
      <c r="F185">
        <v>-3.908668085E-5</v>
      </c>
      <c r="G185">
        <f t="shared" si="2"/>
        <v>-119.26077876780724</v>
      </c>
      <c r="H185" t="s">
        <v>205</v>
      </c>
      <c r="I185" t="s">
        <v>229</v>
      </c>
      <c r="J185" t="s">
        <v>207</v>
      </c>
      <c r="K185" s="3">
        <v>2004</v>
      </c>
    </row>
    <row r="186" spans="1:11">
      <c r="A186">
        <v>1</v>
      </c>
      <c r="B186">
        <v>343021.29300000001</v>
      </c>
      <c r="C186">
        <v>3613528.648</v>
      </c>
      <c r="D186">
        <v>62</v>
      </c>
      <c r="E186">
        <v>79</v>
      </c>
      <c r="F186">
        <v>-3.908668085E-5</v>
      </c>
      <c r="G186">
        <f t="shared" si="2"/>
        <v>-119.26077876780724</v>
      </c>
      <c r="H186" t="s">
        <v>205</v>
      </c>
      <c r="I186" t="s">
        <v>215</v>
      </c>
      <c r="J186" t="s">
        <v>207</v>
      </c>
      <c r="K186" s="3">
        <v>2004</v>
      </c>
    </row>
    <row r="187" spans="1:11">
      <c r="A187">
        <v>1</v>
      </c>
      <c r="B187">
        <v>336699.38500000001</v>
      </c>
      <c r="C187">
        <v>3610178.9509999999</v>
      </c>
      <c r="D187">
        <v>63</v>
      </c>
      <c r="E187">
        <v>61</v>
      </c>
      <c r="F187">
        <v>-3.908668085E-5</v>
      </c>
      <c r="G187">
        <f t="shared" si="2"/>
        <v>-119.26077876780724</v>
      </c>
      <c r="H187" t="s">
        <v>205</v>
      </c>
      <c r="I187" t="s">
        <v>213</v>
      </c>
      <c r="J187" t="s">
        <v>207</v>
      </c>
      <c r="K187" s="3">
        <v>2004</v>
      </c>
    </row>
    <row r="188" spans="1:11">
      <c r="A188">
        <v>1</v>
      </c>
      <c r="B188">
        <v>320318.46600000001</v>
      </c>
      <c r="C188">
        <v>3602574.824</v>
      </c>
      <c r="D188">
        <v>64</v>
      </c>
      <c r="E188">
        <v>16</v>
      </c>
      <c r="F188">
        <v>-3.908668085E-5</v>
      </c>
      <c r="G188">
        <f t="shared" si="2"/>
        <v>-119.26077876780724</v>
      </c>
      <c r="H188" t="s">
        <v>205</v>
      </c>
      <c r="I188" t="s">
        <v>231</v>
      </c>
      <c r="J188" t="s">
        <v>207</v>
      </c>
      <c r="K188" s="3">
        <v>2004</v>
      </c>
    </row>
    <row r="189" spans="1:11">
      <c r="A189">
        <v>1</v>
      </c>
      <c r="B189">
        <v>333237.27299999999</v>
      </c>
      <c r="C189">
        <v>3607522.429</v>
      </c>
      <c r="D189">
        <v>65</v>
      </c>
      <c r="E189">
        <v>51</v>
      </c>
      <c r="F189">
        <v>-3.908668085E-5</v>
      </c>
      <c r="G189">
        <f t="shared" si="2"/>
        <v>-119.26077876780724</v>
      </c>
      <c r="H189" t="s">
        <v>205</v>
      </c>
      <c r="I189" t="s">
        <v>226</v>
      </c>
      <c r="J189" t="s">
        <v>207</v>
      </c>
      <c r="K189" s="3">
        <v>2004</v>
      </c>
    </row>
    <row r="190" spans="1:11">
      <c r="A190">
        <v>1</v>
      </c>
      <c r="B190">
        <v>329967.06</v>
      </c>
      <c r="C190">
        <v>3604958.63</v>
      </c>
      <c r="D190">
        <v>68</v>
      </c>
      <c r="E190">
        <v>40</v>
      </c>
      <c r="F190">
        <v>-3.908668085E-5</v>
      </c>
      <c r="G190">
        <f t="shared" si="2"/>
        <v>-119.26077876780724</v>
      </c>
      <c r="H190" t="s">
        <v>205</v>
      </c>
      <c r="I190" t="s">
        <v>234</v>
      </c>
      <c r="J190" t="s">
        <v>207</v>
      </c>
      <c r="K190" s="3">
        <v>2004</v>
      </c>
    </row>
    <row r="191" spans="1:11">
      <c r="A191">
        <v>1</v>
      </c>
      <c r="B191">
        <v>342981.93699999998</v>
      </c>
      <c r="C191">
        <v>3605394.4040000001</v>
      </c>
      <c r="D191">
        <v>80</v>
      </c>
      <c r="E191">
        <v>70</v>
      </c>
      <c r="F191">
        <v>-3.908668085E-5</v>
      </c>
      <c r="G191">
        <f t="shared" si="2"/>
        <v>-119.26077876780724</v>
      </c>
      <c r="H191" t="s">
        <v>205</v>
      </c>
      <c r="I191" t="s">
        <v>211</v>
      </c>
      <c r="J191" t="s">
        <v>207</v>
      </c>
      <c r="K191" s="3">
        <v>2004</v>
      </c>
    </row>
    <row r="192" spans="1:11">
      <c r="A192">
        <v>1</v>
      </c>
      <c r="B192">
        <v>335953.20600000001</v>
      </c>
      <c r="C192">
        <v>3600929.8489999999</v>
      </c>
      <c r="D192">
        <v>83</v>
      </c>
      <c r="E192">
        <v>50</v>
      </c>
      <c r="F192">
        <v>-3.908668085E-5</v>
      </c>
      <c r="G192">
        <f t="shared" si="2"/>
        <v>-119.26077876780724</v>
      </c>
      <c r="H192" t="s">
        <v>205</v>
      </c>
      <c r="I192" t="s">
        <v>209</v>
      </c>
      <c r="J192" t="s">
        <v>207</v>
      </c>
      <c r="K192" s="3">
        <v>2004</v>
      </c>
    </row>
    <row r="193" spans="1:11">
      <c r="A193">
        <v>1</v>
      </c>
      <c r="B193">
        <v>348506.90700000001</v>
      </c>
      <c r="C193">
        <v>3604445.5890000002</v>
      </c>
      <c r="D193">
        <v>88</v>
      </c>
      <c r="E193">
        <v>82</v>
      </c>
      <c r="F193">
        <v>-3.908668085E-5</v>
      </c>
      <c r="G193">
        <f t="shared" si="2"/>
        <v>-119.26077876780724</v>
      </c>
      <c r="H193" t="s">
        <v>205</v>
      </c>
      <c r="I193" t="s">
        <v>210</v>
      </c>
      <c r="J193" t="s">
        <v>207</v>
      </c>
      <c r="K193" s="3">
        <v>2004</v>
      </c>
    </row>
    <row r="194" spans="1:11">
      <c r="A194">
        <v>1</v>
      </c>
      <c r="B194">
        <v>339523.60100000002</v>
      </c>
      <c r="C194">
        <v>3600233.59</v>
      </c>
      <c r="D194">
        <v>88</v>
      </c>
      <c r="E194">
        <v>57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224</v>
      </c>
      <c r="J194" t="s">
        <v>207</v>
      </c>
      <c r="K194" s="3">
        <v>2004</v>
      </c>
    </row>
    <row r="195" spans="1:11">
      <c r="A195">
        <v>1</v>
      </c>
      <c r="B195">
        <v>338977.12900000002</v>
      </c>
      <c r="C195">
        <v>3599242.6310000001</v>
      </c>
      <c r="D195">
        <v>90</v>
      </c>
      <c r="E195">
        <v>55</v>
      </c>
      <c r="F195">
        <v>-3.908668085E-5</v>
      </c>
      <c r="G195">
        <f t="shared" si="3"/>
        <v>-119.26077876780724</v>
      </c>
      <c r="H195" t="s">
        <v>205</v>
      </c>
      <c r="I195" t="s">
        <v>224</v>
      </c>
      <c r="J195" t="s">
        <v>207</v>
      </c>
      <c r="K195" s="3">
        <v>2004</v>
      </c>
    </row>
    <row r="196" spans="1:11">
      <c r="A196">
        <v>1</v>
      </c>
      <c r="B196">
        <v>340303.57799999998</v>
      </c>
      <c r="C196">
        <v>3599939.7549999999</v>
      </c>
      <c r="D196">
        <v>90</v>
      </c>
      <c r="E196">
        <v>59</v>
      </c>
      <c r="F196">
        <v>-3.908668085E-5</v>
      </c>
      <c r="G196">
        <f t="shared" si="3"/>
        <v>-119.26077876780724</v>
      </c>
      <c r="H196" t="s">
        <v>205</v>
      </c>
      <c r="I196" t="s">
        <v>224</v>
      </c>
      <c r="J196" t="s">
        <v>207</v>
      </c>
      <c r="K196" s="3">
        <v>2004</v>
      </c>
    </row>
    <row r="197" spans="1:11">
      <c r="A197">
        <v>1</v>
      </c>
      <c r="B197">
        <v>341058.75599999999</v>
      </c>
      <c r="C197">
        <v>3585430.503</v>
      </c>
      <c r="D197">
        <v>123</v>
      </c>
      <c r="E197">
        <v>46</v>
      </c>
      <c r="F197">
        <v>-3.908668085E-5</v>
      </c>
      <c r="G197">
        <f t="shared" si="3"/>
        <v>-119.26077876780724</v>
      </c>
      <c r="H197" t="s">
        <v>205</v>
      </c>
      <c r="I197" t="s">
        <v>225</v>
      </c>
      <c r="J197" t="s">
        <v>207</v>
      </c>
      <c r="K197" s="3">
        <v>2004</v>
      </c>
    </row>
    <row r="198" spans="1:11">
      <c r="A198">
        <v>1</v>
      </c>
      <c r="B198">
        <v>348652.59299999999</v>
      </c>
      <c r="C198">
        <v>3583779.233</v>
      </c>
      <c r="D198">
        <v>135</v>
      </c>
      <c r="E198">
        <v>62</v>
      </c>
      <c r="F198">
        <v>-3.908668085E-5</v>
      </c>
      <c r="G198">
        <f t="shared" si="3"/>
        <v>-119.26077876780724</v>
      </c>
      <c r="H198" t="s">
        <v>205</v>
      </c>
      <c r="I198" t="s">
        <v>227</v>
      </c>
      <c r="J198" t="s">
        <v>207</v>
      </c>
      <c r="K198" s="3">
        <v>2004</v>
      </c>
    </row>
    <row r="199" spans="1:11">
      <c r="A199">
        <v>1</v>
      </c>
      <c r="B199">
        <v>347607.08199999999</v>
      </c>
      <c r="C199">
        <v>3579120.6170000001</v>
      </c>
      <c r="D199">
        <v>144</v>
      </c>
      <c r="E199">
        <v>54</v>
      </c>
      <c r="F199">
        <v>-3.908668085E-5</v>
      </c>
      <c r="G199">
        <f t="shared" si="3"/>
        <v>-119.26077876780724</v>
      </c>
      <c r="H199" t="s">
        <v>205</v>
      </c>
      <c r="I199" t="s">
        <v>208</v>
      </c>
      <c r="J199" t="s">
        <v>207</v>
      </c>
      <c r="K199" s="3">
        <v>2004</v>
      </c>
    </row>
    <row r="200" spans="1:11">
      <c r="A200">
        <v>1</v>
      </c>
      <c r="B200">
        <v>347564.859</v>
      </c>
      <c r="C200">
        <v>3572142.3560000001</v>
      </c>
      <c r="D200">
        <v>160</v>
      </c>
      <c r="E200">
        <v>47</v>
      </c>
      <c r="F200">
        <v>-3.908668085E-5</v>
      </c>
      <c r="G200">
        <f t="shared" si="3"/>
        <v>-119.26077876780724</v>
      </c>
      <c r="H200" t="s">
        <v>205</v>
      </c>
      <c r="I200" t="s">
        <v>206</v>
      </c>
      <c r="J200" t="s">
        <v>207</v>
      </c>
      <c r="K200" s="3">
        <v>2004</v>
      </c>
    </row>
    <row r="201" spans="1:11">
      <c r="A201">
        <v>1</v>
      </c>
      <c r="B201">
        <v>346375.01899999997</v>
      </c>
      <c r="C201">
        <v>3573665.5260000001</v>
      </c>
      <c r="D201">
        <v>156</v>
      </c>
      <c r="E201">
        <v>46</v>
      </c>
      <c r="F201">
        <v>-4.4499999999999997E-5</v>
      </c>
      <c r="G201">
        <f t="shared" si="3"/>
        <v>-135.77782865559999</v>
      </c>
      <c r="H201" t="s">
        <v>45</v>
      </c>
      <c r="I201" t="s">
        <v>46</v>
      </c>
      <c r="J201" t="s">
        <v>47</v>
      </c>
      <c r="K201" s="3">
        <v>2004</v>
      </c>
    </row>
    <row r="202" spans="1:11">
      <c r="A202">
        <v>1</v>
      </c>
      <c r="B202">
        <v>332841.04499999998</v>
      </c>
      <c r="C202">
        <v>3629758.0460000001</v>
      </c>
      <c r="D202">
        <v>14</v>
      </c>
      <c r="E202">
        <v>72</v>
      </c>
      <c r="F202">
        <v>-4.6904017019999996E-5</v>
      </c>
      <c r="G202">
        <f t="shared" si="3"/>
        <v>-143.11293452136869</v>
      </c>
      <c r="H202" t="s">
        <v>52</v>
      </c>
      <c r="I202" t="s">
        <v>58</v>
      </c>
      <c r="J202" t="s">
        <v>54</v>
      </c>
      <c r="K202" s="3">
        <v>2004</v>
      </c>
    </row>
    <row r="203" spans="1:11">
      <c r="A203">
        <v>1</v>
      </c>
      <c r="B203">
        <v>332862.32799999998</v>
      </c>
      <c r="C203">
        <v>3629730.8930000002</v>
      </c>
      <c r="D203">
        <v>15</v>
      </c>
      <c r="E203">
        <v>72</v>
      </c>
      <c r="F203">
        <v>-4.6904017019999996E-5</v>
      </c>
      <c r="G203">
        <f t="shared" si="3"/>
        <v>-143.11293452136869</v>
      </c>
      <c r="H203" t="s">
        <v>52</v>
      </c>
      <c r="I203" t="s">
        <v>58</v>
      </c>
      <c r="J203" t="s">
        <v>54</v>
      </c>
      <c r="K203" s="3">
        <v>2004</v>
      </c>
    </row>
    <row r="204" spans="1:11">
      <c r="A204">
        <v>1</v>
      </c>
      <c r="B204">
        <v>330713.11900000001</v>
      </c>
      <c r="C204">
        <v>3628242.2940000002</v>
      </c>
      <c r="D204">
        <v>16</v>
      </c>
      <c r="E204">
        <v>66</v>
      </c>
      <c r="F204">
        <v>-4.6904017019999996E-5</v>
      </c>
      <c r="G204">
        <f t="shared" si="3"/>
        <v>-143.11293452136869</v>
      </c>
      <c r="H204" t="s">
        <v>52</v>
      </c>
      <c r="I204" t="s">
        <v>58</v>
      </c>
      <c r="J204" t="s">
        <v>54</v>
      </c>
      <c r="K204" s="3">
        <v>2004</v>
      </c>
    </row>
    <row r="205" spans="1:11">
      <c r="A205">
        <v>1</v>
      </c>
      <c r="B205">
        <v>312406.00400000002</v>
      </c>
      <c r="C205">
        <v>3619574.4559999998</v>
      </c>
      <c r="D205">
        <v>17</v>
      </c>
      <c r="E205">
        <v>15</v>
      </c>
      <c r="F205">
        <v>-4.6904017019999996E-5</v>
      </c>
      <c r="G205">
        <f t="shared" si="3"/>
        <v>-143.11293452136869</v>
      </c>
      <c r="H205" t="s">
        <v>52</v>
      </c>
      <c r="I205" t="s">
        <v>62</v>
      </c>
      <c r="J205" t="s">
        <v>54</v>
      </c>
      <c r="K205" s="3">
        <v>2004</v>
      </c>
    </row>
    <row r="206" spans="1:11">
      <c r="A206">
        <v>1</v>
      </c>
      <c r="B206">
        <v>330556.47700000001</v>
      </c>
      <c r="C206">
        <v>3600674.8169999998</v>
      </c>
      <c r="D206">
        <v>78</v>
      </c>
      <c r="E206">
        <v>37</v>
      </c>
      <c r="F206">
        <v>-4.6904017019999996E-5</v>
      </c>
      <c r="G206">
        <f t="shared" si="3"/>
        <v>-143.11293452136869</v>
      </c>
      <c r="H206" t="s">
        <v>52</v>
      </c>
      <c r="I206" t="s">
        <v>60</v>
      </c>
      <c r="J206" t="s">
        <v>54</v>
      </c>
      <c r="K206" s="3">
        <v>2004</v>
      </c>
    </row>
    <row r="207" spans="1:11">
      <c r="A207">
        <v>1</v>
      </c>
      <c r="B207">
        <v>339421.09700000001</v>
      </c>
      <c r="C207">
        <v>3597579.2960000001</v>
      </c>
      <c r="D207">
        <v>94</v>
      </c>
      <c r="E207">
        <v>54</v>
      </c>
      <c r="F207">
        <v>-4.6904017019999996E-5</v>
      </c>
      <c r="G207">
        <f t="shared" si="3"/>
        <v>-143.11293452136869</v>
      </c>
      <c r="H207" t="s">
        <v>52</v>
      </c>
      <c r="I207" t="s">
        <v>56</v>
      </c>
      <c r="J207" t="s">
        <v>54</v>
      </c>
      <c r="K207" s="3">
        <v>2004</v>
      </c>
    </row>
    <row r="208" spans="1:11">
      <c r="A208">
        <v>1</v>
      </c>
      <c r="B208">
        <v>343393.53399999999</v>
      </c>
      <c r="C208">
        <v>3593187.9709999999</v>
      </c>
      <c r="D208">
        <v>108</v>
      </c>
      <c r="E208">
        <v>59</v>
      </c>
      <c r="F208">
        <v>-4.6904017019999996E-5</v>
      </c>
      <c r="G208">
        <f t="shared" si="3"/>
        <v>-143.11293452136869</v>
      </c>
      <c r="H208" t="s">
        <v>52</v>
      </c>
      <c r="I208" t="s">
        <v>61</v>
      </c>
      <c r="J208" t="s">
        <v>54</v>
      </c>
      <c r="K208" s="3">
        <v>2004</v>
      </c>
    </row>
    <row r="209" spans="1:11">
      <c r="A209">
        <v>1</v>
      </c>
      <c r="B209">
        <v>342554.83600000001</v>
      </c>
      <c r="C209">
        <v>3590588.8459999999</v>
      </c>
      <c r="D209">
        <v>113</v>
      </c>
      <c r="E209">
        <v>55</v>
      </c>
      <c r="F209">
        <v>-4.6904017019999996E-5</v>
      </c>
      <c r="G209">
        <f t="shared" si="3"/>
        <v>-143.11293452136869</v>
      </c>
      <c r="H209" t="s">
        <v>52</v>
      </c>
      <c r="I209" t="s">
        <v>53</v>
      </c>
      <c r="J209" t="s">
        <v>54</v>
      </c>
      <c r="K209" s="3">
        <v>2004</v>
      </c>
    </row>
    <row r="210" spans="1:11">
      <c r="A210">
        <v>1</v>
      </c>
      <c r="B210">
        <v>341864.20899999997</v>
      </c>
      <c r="C210">
        <v>3590306.8390000002</v>
      </c>
      <c r="D210">
        <v>113</v>
      </c>
      <c r="E210">
        <v>53</v>
      </c>
      <c r="F210">
        <v>-4.6904017019999996E-5</v>
      </c>
      <c r="G210">
        <f t="shared" si="3"/>
        <v>-143.11293452136869</v>
      </c>
      <c r="H210" t="s">
        <v>52</v>
      </c>
      <c r="I210" t="s">
        <v>57</v>
      </c>
      <c r="J210" t="s">
        <v>54</v>
      </c>
      <c r="K210" s="3">
        <v>2004</v>
      </c>
    </row>
    <row r="211" spans="1:11">
      <c r="A211">
        <v>1</v>
      </c>
      <c r="B211">
        <v>343275.44400000002</v>
      </c>
      <c r="C211">
        <v>3590421.352</v>
      </c>
      <c r="D211">
        <v>114</v>
      </c>
      <c r="E211">
        <v>56</v>
      </c>
      <c r="F211">
        <v>-4.6904017019999996E-5</v>
      </c>
      <c r="G211">
        <f t="shared" si="3"/>
        <v>-143.11293452136869</v>
      </c>
      <c r="H211" t="s">
        <v>52</v>
      </c>
      <c r="I211" t="s">
        <v>55</v>
      </c>
      <c r="J211" t="s">
        <v>54</v>
      </c>
      <c r="K211" s="3">
        <v>2004</v>
      </c>
    </row>
    <row r="212" spans="1:11">
      <c r="A212">
        <v>1</v>
      </c>
      <c r="B212">
        <v>348680.33399999997</v>
      </c>
      <c r="C212">
        <v>3583786.0249999999</v>
      </c>
      <c r="D212">
        <v>135</v>
      </c>
      <c r="E212">
        <v>62</v>
      </c>
      <c r="F212">
        <v>-4.6904017019999996E-5</v>
      </c>
      <c r="G212">
        <f t="shared" si="3"/>
        <v>-143.11293452136869</v>
      </c>
      <c r="H212" t="s">
        <v>52</v>
      </c>
      <c r="I212" t="s">
        <v>59</v>
      </c>
      <c r="J212" t="s">
        <v>54</v>
      </c>
      <c r="K212" s="3">
        <v>2004</v>
      </c>
    </row>
    <row r="213" spans="1:11">
      <c r="A213">
        <v>1</v>
      </c>
      <c r="B213">
        <v>348337.54599999997</v>
      </c>
      <c r="C213">
        <v>3575487.9029999999</v>
      </c>
      <c r="D213">
        <v>153</v>
      </c>
      <c r="E213">
        <v>52</v>
      </c>
      <c r="F213">
        <v>-4.6904017019999996E-5</v>
      </c>
      <c r="G213">
        <f t="shared" si="3"/>
        <v>-143.11293452136869</v>
      </c>
      <c r="H213" t="s">
        <v>52</v>
      </c>
      <c r="I213" t="s">
        <v>63</v>
      </c>
      <c r="J213" t="s">
        <v>54</v>
      </c>
      <c r="K213" s="3">
        <v>2004</v>
      </c>
    </row>
    <row r="214" spans="1:11">
      <c r="A214">
        <v>1</v>
      </c>
      <c r="B214">
        <v>339429.125</v>
      </c>
      <c r="C214">
        <v>3587165.1919999998</v>
      </c>
      <c r="D214">
        <v>118</v>
      </c>
      <c r="E214">
        <v>44</v>
      </c>
      <c r="F214">
        <v>-4.7500000000000003E-5</v>
      </c>
      <c r="G214">
        <f t="shared" si="3"/>
        <v>-144.93139013800001</v>
      </c>
      <c r="H214" t="s">
        <v>15</v>
      </c>
      <c r="I214" t="s">
        <v>271</v>
      </c>
      <c r="J214" t="s">
        <v>66</v>
      </c>
      <c r="K214" s="3">
        <v>2004</v>
      </c>
    </row>
    <row r="215" spans="1:11">
      <c r="A215">
        <v>1</v>
      </c>
      <c r="B215">
        <v>344270.40299999999</v>
      </c>
      <c r="C215">
        <v>3586373.736</v>
      </c>
      <c r="D215">
        <v>125</v>
      </c>
      <c r="E215">
        <v>54</v>
      </c>
      <c r="F215">
        <v>-5.7200000000000001E-5</v>
      </c>
      <c r="G215">
        <f t="shared" si="3"/>
        <v>-174.52790559776003</v>
      </c>
      <c r="H215" t="s">
        <v>244</v>
      </c>
      <c r="I215" t="s">
        <v>245</v>
      </c>
      <c r="K215" s="3">
        <v>2004</v>
      </c>
    </row>
    <row r="216" spans="1:11">
      <c r="A216">
        <v>1</v>
      </c>
      <c r="B216">
        <v>342809.22100000002</v>
      </c>
      <c r="C216">
        <v>3591085.5389999999</v>
      </c>
      <c r="D216">
        <v>112</v>
      </c>
      <c r="E216">
        <v>56</v>
      </c>
      <c r="F216">
        <v>-7.2399999999999998E-5</v>
      </c>
      <c r="G216">
        <f t="shared" si="3"/>
        <v>-220.90595044192</v>
      </c>
      <c r="H216" t="s">
        <v>13</v>
      </c>
      <c r="I216" t="s">
        <v>272</v>
      </c>
      <c r="J216" t="s">
        <v>66</v>
      </c>
      <c r="K216" s="3">
        <v>2004</v>
      </c>
    </row>
    <row r="217" spans="1:11">
      <c r="A217">
        <v>1</v>
      </c>
      <c r="B217">
        <v>341496.326</v>
      </c>
      <c r="C217">
        <v>3585427.5019999999</v>
      </c>
      <c r="D217">
        <v>124</v>
      </c>
      <c r="E217">
        <v>47</v>
      </c>
      <c r="F217">
        <v>-7.8200000000000003E-5</v>
      </c>
      <c r="G217">
        <f t="shared" si="3"/>
        <v>-238.60283597456004</v>
      </c>
      <c r="H217" t="s">
        <v>32</v>
      </c>
      <c r="I217" t="s">
        <v>33</v>
      </c>
      <c r="J217" t="s">
        <v>34</v>
      </c>
      <c r="K217" s="3">
        <v>2004</v>
      </c>
    </row>
    <row r="218" spans="1:11">
      <c r="A218">
        <v>1</v>
      </c>
      <c r="B218">
        <v>345606.90899999999</v>
      </c>
      <c r="C218">
        <v>3574223.1710000001</v>
      </c>
      <c r="D218">
        <v>153</v>
      </c>
      <c r="E218">
        <v>45</v>
      </c>
      <c r="F218">
        <v>-2.34E-4</v>
      </c>
      <c r="G218">
        <f t="shared" si="3"/>
        <v>-713.97779562720007</v>
      </c>
      <c r="H218" t="s">
        <v>23</v>
      </c>
      <c r="I218" t="s">
        <v>275</v>
      </c>
      <c r="J218" t="s">
        <v>66</v>
      </c>
      <c r="K218" s="3">
        <v>2004</v>
      </c>
    </row>
    <row r="219" spans="1:11">
      <c r="A219">
        <v>1</v>
      </c>
      <c r="B219">
        <v>341046.87</v>
      </c>
      <c r="C219">
        <v>3590312.3870000001</v>
      </c>
      <c r="D219">
        <v>112</v>
      </c>
      <c r="E219">
        <v>51</v>
      </c>
      <c r="F219">
        <v>-2.3699999999999999E-4</v>
      </c>
      <c r="G219">
        <f t="shared" si="3"/>
        <v>-723.1313571096</v>
      </c>
      <c r="H219" t="s">
        <v>17</v>
      </c>
      <c r="K219" s="3">
        <v>2004</v>
      </c>
    </row>
    <row r="220" spans="1:11">
      <c r="A220">
        <v>1</v>
      </c>
      <c r="B220">
        <v>340287.76299999998</v>
      </c>
      <c r="C220">
        <v>3593497.3760000002</v>
      </c>
      <c r="D220">
        <v>104</v>
      </c>
      <c r="E220">
        <v>52</v>
      </c>
      <c r="F220">
        <v>-2.4600000000000002E-4</v>
      </c>
      <c r="G220">
        <f t="shared" si="3"/>
        <v>-750.59204155680004</v>
      </c>
      <c r="H220" t="s">
        <v>22</v>
      </c>
      <c r="K220" s="3">
        <v>2004</v>
      </c>
    </row>
    <row r="221" spans="1:11">
      <c r="A221">
        <v>1</v>
      </c>
      <c r="B221">
        <v>340287.76299999998</v>
      </c>
      <c r="C221">
        <v>3593497.3760000002</v>
      </c>
      <c r="D221">
        <v>104</v>
      </c>
      <c r="E221">
        <v>52</v>
      </c>
      <c r="F221">
        <v>-2.4600000000000002E-4</v>
      </c>
      <c r="G221">
        <f t="shared" si="3"/>
        <v>-750.59204155680004</v>
      </c>
      <c r="H221" t="s">
        <v>237</v>
      </c>
      <c r="K221" s="3">
        <v>2004</v>
      </c>
    </row>
    <row r="222" spans="1:11">
      <c r="A222">
        <v>1</v>
      </c>
      <c r="B222">
        <v>343901.69400000002</v>
      </c>
      <c r="C222">
        <v>3586159.0090000001</v>
      </c>
      <c r="D222">
        <v>125</v>
      </c>
      <c r="E222">
        <v>53</v>
      </c>
      <c r="F222">
        <v>-3.2600000000000001E-4</v>
      </c>
      <c r="G222">
        <f t="shared" si="3"/>
        <v>-994.6870144208001</v>
      </c>
      <c r="H222" t="s">
        <v>242</v>
      </c>
      <c r="I222" t="s">
        <v>256</v>
      </c>
      <c r="J222" t="s">
        <v>34</v>
      </c>
      <c r="K222" s="3">
        <v>2004</v>
      </c>
    </row>
    <row r="223" spans="1:11">
      <c r="A223">
        <v>1</v>
      </c>
      <c r="B223">
        <v>346252.44</v>
      </c>
      <c r="C223">
        <v>3574187.9010000001</v>
      </c>
      <c r="D223">
        <v>154</v>
      </c>
      <c r="E223">
        <v>46</v>
      </c>
      <c r="F223">
        <v>-3.4900000000000003E-4</v>
      </c>
      <c r="G223">
        <f t="shared" si="3"/>
        <v>-1064.8643191192002</v>
      </c>
      <c r="H223" t="s">
        <v>40</v>
      </c>
      <c r="I223" t="s">
        <v>42</v>
      </c>
      <c r="J223" t="s">
        <v>34</v>
      </c>
      <c r="K223" s="3">
        <v>2004</v>
      </c>
    </row>
    <row r="224" spans="1:11">
      <c r="A224">
        <v>1</v>
      </c>
      <c r="B224">
        <v>345606.90899999999</v>
      </c>
      <c r="C224">
        <v>3574223.1710000001</v>
      </c>
      <c r="D224">
        <v>153</v>
      </c>
      <c r="E224">
        <v>45</v>
      </c>
      <c r="F224">
        <v>-3.5100000000000002E-4</v>
      </c>
      <c r="G224">
        <f t="shared" si="3"/>
        <v>-1070.9666934408001</v>
      </c>
      <c r="H224" t="s">
        <v>23</v>
      </c>
      <c r="I224" t="s">
        <v>276</v>
      </c>
      <c r="J224" t="s">
        <v>66</v>
      </c>
      <c r="K224" s="3">
        <v>2004</v>
      </c>
    </row>
    <row r="225" spans="1:11">
      <c r="A225">
        <v>1</v>
      </c>
      <c r="B225">
        <v>341046.87</v>
      </c>
      <c r="C225">
        <v>3590312.3870000001</v>
      </c>
      <c r="D225">
        <v>112</v>
      </c>
      <c r="E225">
        <v>51</v>
      </c>
      <c r="F225">
        <v>-3.5199999999999999E-4</v>
      </c>
      <c r="G225">
        <f t="shared" si="3"/>
        <v>-1074.0178806015999</v>
      </c>
      <c r="H225" t="s">
        <v>24</v>
      </c>
      <c r="I225" t="s">
        <v>280</v>
      </c>
      <c r="J225" t="s">
        <v>47</v>
      </c>
      <c r="K225" s="3">
        <v>2004</v>
      </c>
    </row>
    <row r="226" spans="1:11">
      <c r="A226">
        <v>1</v>
      </c>
      <c r="B226">
        <v>342417.47</v>
      </c>
      <c r="C226">
        <v>3591091.682</v>
      </c>
      <c r="D226">
        <v>112</v>
      </c>
      <c r="E226">
        <v>55</v>
      </c>
      <c r="F226">
        <v>-5.4600000000000004E-4</v>
      </c>
      <c r="G226">
        <f t="shared" si="3"/>
        <v>-1665.9481897968003</v>
      </c>
      <c r="H226" t="s">
        <v>12</v>
      </c>
      <c r="K226" s="3">
        <v>2004</v>
      </c>
    </row>
    <row r="227" spans="1:11">
      <c r="A227">
        <v>1</v>
      </c>
      <c r="B227">
        <v>342809.22100000002</v>
      </c>
      <c r="C227">
        <v>3591085.5389999999</v>
      </c>
      <c r="D227">
        <v>112</v>
      </c>
      <c r="E227">
        <v>56</v>
      </c>
      <c r="F227">
        <v>-5.4600000000000004E-4</v>
      </c>
      <c r="G227">
        <f t="shared" si="3"/>
        <v>-1665.9481897968003</v>
      </c>
      <c r="H227" t="s">
        <v>12</v>
      </c>
      <c r="K227" s="3">
        <v>2004</v>
      </c>
    </row>
    <row r="228" spans="1:11">
      <c r="A228">
        <v>1</v>
      </c>
      <c r="B228">
        <v>341046.87</v>
      </c>
      <c r="C228">
        <v>3590312.3870000001</v>
      </c>
      <c r="D228">
        <v>112</v>
      </c>
      <c r="E228">
        <v>51</v>
      </c>
      <c r="F228">
        <v>-5.8500000000000002E-4</v>
      </c>
      <c r="G228">
        <f t="shared" si="3"/>
        <v>-1784.9444890680002</v>
      </c>
      <c r="H228" t="s">
        <v>25</v>
      </c>
      <c r="K228" s="3">
        <v>2004</v>
      </c>
    </row>
    <row r="229" spans="1:11">
      <c r="A229">
        <v>1</v>
      </c>
      <c r="B229">
        <v>346252.44</v>
      </c>
      <c r="C229">
        <v>3574187.9010000001</v>
      </c>
      <c r="D229">
        <v>154</v>
      </c>
      <c r="E229">
        <v>46</v>
      </c>
      <c r="F229">
        <v>-5.9900000000000003E-4</v>
      </c>
      <c r="G229">
        <f t="shared" si="3"/>
        <v>-1827.6611093192002</v>
      </c>
      <c r="H229" t="s">
        <v>40</v>
      </c>
      <c r="I229" t="s">
        <v>41</v>
      </c>
      <c r="J229" t="s">
        <v>34</v>
      </c>
      <c r="K229" s="3">
        <v>2004</v>
      </c>
    </row>
    <row r="230" spans="1:11">
      <c r="A230">
        <v>1</v>
      </c>
      <c r="B230">
        <v>341470.18699999998</v>
      </c>
      <c r="C230">
        <v>3592308.0759999999</v>
      </c>
      <c r="D230">
        <v>108</v>
      </c>
      <c r="E230">
        <v>54</v>
      </c>
      <c r="F230">
        <v>-6.0700000000000001E-4</v>
      </c>
      <c r="G230">
        <f t="shared" si="3"/>
        <v>-1852.0706066056002</v>
      </c>
      <c r="H230" t="s">
        <v>14</v>
      </c>
      <c r="K230" s="3">
        <v>2004</v>
      </c>
    </row>
    <row r="231" spans="1:11">
      <c r="A231">
        <v>1</v>
      </c>
      <c r="B231">
        <v>343491.66600000003</v>
      </c>
      <c r="C231">
        <v>3594648.3250000002</v>
      </c>
      <c r="D231">
        <v>105</v>
      </c>
      <c r="E231">
        <v>61</v>
      </c>
      <c r="F231">
        <v>-7.0899999999999999E-4</v>
      </c>
      <c r="G231">
        <f t="shared" si="3"/>
        <v>-2163.2916970072001</v>
      </c>
      <c r="H231" t="s">
        <v>16</v>
      </c>
      <c r="I231" t="s">
        <v>38</v>
      </c>
      <c r="K231" s="3">
        <v>2004</v>
      </c>
    </row>
    <row r="232" spans="1:11">
      <c r="A232">
        <v>1</v>
      </c>
      <c r="B232">
        <v>347939.35600000003</v>
      </c>
      <c r="C232">
        <v>3586601.557</v>
      </c>
      <c r="D232">
        <v>128</v>
      </c>
      <c r="E232">
        <v>63</v>
      </c>
      <c r="F232">
        <v>-7.5500000000000003E-4</v>
      </c>
      <c r="G232">
        <f t="shared" si="3"/>
        <v>-2303.6463064040004</v>
      </c>
      <c r="H232" t="s">
        <v>238</v>
      </c>
      <c r="I232" t="s">
        <v>274</v>
      </c>
      <c r="J232" t="s">
        <v>34</v>
      </c>
      <c r="K232" s="3">
        <v>2004</v>
      </c>
    </row>
    <row r="233" spans="1:11">
      <c r="A233">
        <v>1</v>
      </c>
      <c r="B233">
        <v>342779.43599999999</v>
      </c>
      <c r="C233">
        <v>3587512.67</v>
      </c>
      <c r="D233">
        <v>120</v>
      </c>
      <c r="E233">
        <v>52</v>
      </c>
      <c r="F233">
        <v>-7.9699999999999997E-4</v>
      </c>
      <c r="G233">
        <f t="shared" si="3"/>
        <v>-2431.7961671575999</v>
      </c>
      <c r="H233" t="s">
        <v>20</v>
      </c>
      <c r="I233" t="s">
        <v>262</v>
      </c>
      <c r="J233" t="s">
        <v>39</v>
      </c>
      <c r="K233" s="3">
        <v>2004</v>
      </c>
    </row>
    <row r="234" spans="1:11">
      <c r="A234">
        <v>1</v>
      </c>
      <c r="B234">
        <v>342779.43599999999</v>
      </c>
      <c r="C234">
        <v>3587512.67</v>
      </c>
      <c r="D234">
        <v>120</v>
      </c>
      <c r="E234">
        <v>52</v>
      </c>
      <c r="F234">
        <v>-1.07E-3</v>
      </c>
      <c r="G234">
        <f t="shared" si="3"/>
        <v>-3264.7702620560003</v>
      </c>
      <c r="H234" t="s">
        <v>21</v>
      </c>
      <c r="I234" t="s">
        <v>268</v>
      </c>
      <c r="K234" s="3">
        <v>2004</v>
      </c>
    </row>
    <row r="235" spans="1:11">
      <c r="A235">
        <v>1</v>
      </c>
      <c r="B235">
        <v>342779.43599999999</v>
      </c>
      <c r="C235">
        <v>3587512.67</v>
      </c>
      <c r="D235">
        <v>120</v>
      </c>
      <c r="E235">
        <v>52</v>
      </c>
      <c r="F235">
        <v>-1.15E-3</v>
      </c>
      <c r="G235">
        <f t="shared" si="3"/>
        <v>-3508.8652349200001</v>
      </c>
      <c r="H235" t="s">
        <v>20</v>
      </c>
      <c r="I235" t="s">
        <v>262</v>
      </c>
      <c r="J235" t="s">
        <v>39</v>
      </c>
      <c r="K235" s="3">
        <v>2004</v>
      </c>
    </row>
    <row r="236" spans="1:11">
      <c r="A236">
        <v>1</v>
      </c>
      <c r="B236">
        <v>344390.6</v>
      </c>
      <c r="C236">
        <v>3588627.3820000002</v>
      </c>
      <c r="D236">
        <v>120</v>
      </c>
      <c r="E236">
        <v>57</v>
      </c>
      <c r="F236">
        <v>-1.42E-3</v>
      </c>
      <c r="G236">
        <f t="shared" si="3"/>
        <v>-4332.6857683360004</v>
      </c>
      <c r="H236" t="s">
        <v>18</v>
      </c>
      <c r="K236" s="3">
        <v>2004</v>
      </c>
    </row>
    <row r="237" spans="1:11">
      <c r="A237">
        <v>1</v>
      </c>
      <c r="B237">
        <v>339387.71299999999</v>
      </c>
      <c r="C237">
        <v>3586122.5789999999</v>
      </c>
      <c r="D237">
        <v>120</v>
      </c>
      <c r="E237">
        <v>43</v>
      </c>
      <c r="F237">
        <v>-1.784E-3</v>
      </c>
      <c r="G237">
        <f t="shared" si="3"/>
        <v>-5443.3178948672003</v>
      </c>
      <c r="H237" t="s">
        <v>43</v>
      </c>
      <c r="I237" t="s">
        <v>44</v>
      </c>
      <c r="J237" t="s">
        <v>34</v>
      </c>
      <c r="K237" s="3">
        <v>2004</v>
      </c>
    </row>
    <row r="238" spans="1:11">
      <c r="A238">
        <v>1</v>
      </c>
      <c r="B238">
        <v>345176.60800000001</v>
      </c>
      <c r="C238">
        <v>3587075.0049999999</v>
      </c>
      <c r="D238">
        <v>124</v>
      </c>
      <c r="E238">
        <v>57</v>
      </c>
      <c r="F238">
        <v>-2.16E-3</v>
      </c>
      <c r="G238">
        <f t="shared" si="3"/>
        <v>-6590.5642673280008</v>
      </c>
      <c r="H238" t="s">
        <v>11</v>
      </c>
      <c r="I238" t="s">
        <v>269</v>
      </c>
      <c r="J238" t="s">
        <v>34</v>
      </c>
      <c r="K238" s="3">
        <v>2004</v>
      </c>
    </row>
    <row r="239" spans="1:11">
      <c r="A239">
        <v>1</v>
      </c>
      <c r="B239">
        <v>345542.36499999999</v>
      </c>
      <c r="C239">
        <v>3587069.3769999999</v>
      </c>
      <c r="D239">
        <v>124</v>
      </c>
      <c r="E239">
        <v>58</v>
      </c>
      <c r="F239">
        <v>-2.16E-3</v>
      </c>
      <c r="G239">
        <f t="shared" si="3"/>
        <v>-6590.5642673280008</v>
      </c>
      <c r="H239" t="s">
        <v>11</v>
      </c>
      <c r="I239" t="s">
        <v>270</v>
      </c>
      <c r="J239" t="s">
        <v>34</v>
      </c>
      <c r="K239" s="3">
        <v>2004</v>
      </c>
    </row>
    <row r="240" spans="1:11">
      <c r="A240">
        <v>1</v>
      </c>
      <c r="B240">
        <v>339489.86800000002</v>
      </c>
      <c r="C240">
        <v>3600218.2969999998</v>
      </c>
      <c r="D240">
        <v>89</v>
      </c>
      <c r="E240">
        <v>57</v>
      </c>
      <c r="F240">
        <v>-2.3500000000000001E-3</v>
      </c>
      <c r="G240">
        <f t="shared" si="3"/>
        <v>-7170.2898278800003</v>
      </c>
      <c r="H240" t="s">
        <v>265</v>
      </c>
      <c r="I240" t="s">
        <v>263</v>
      </c>
      <c r="J240" t="s">
        <v>39</v>
      </c>
      <c r="K240" s="3">
        <v>2004</v>
      </c>
    </row>
    <row r="241" spans="1:11">
      <c r="A241">
        <v>1</v>
      </c>
      <c r="B241">
        <v>342435.19699999999</v>
      </c>
      <c r="C241">
        <v>3592873.1570000001</v>
      </c>
      <c r="D241">
        <v>108</v>
      </c>
      <c r="E241">
        <v>57</v>
      </c>
      <c r="F241">
        <v>-2.8800000000000002E-3</v>
      </c>
      <c r="G241">
        <f t="shared" si="3"/>
        <v>-8787.4190231040011</v>
      </c>
      <c r="H241" t="s">
        <v>273</v>
      </c>
      <c r="I241" t="s">
        <v>38</v>
      </c>
      <c r="J241" t="s">
        <v>39</v>
      </c>
      <c r="K241" s="3">
        <v>2004</v>
      </c>
    </row>
    <row r="242" spans="1:11">
      <c r="A242">
        <v>1</v>
      </c>
      <c r="B242">
        <v>340905.13799999998</v>
      </c>
      <c r="C242">
        <v>3601127.3429999999</v>
      </c>
      <c r="D242">
        <v>88</v>
      </c>
      <c r="E242">
        <v>61</v>
      </c>
      <c r="F242">
        <v>-4.0899999999999999E-3</v>
      </c>
      <c r="G242">
        <f t="shared" si="3"/>
        <v>-12479.355487672001</v>
      </c>
      <c r="H242" t="s">
        <v>26</v>
      </c>
      <c r="I242" t="s">
        <v>278</v>
      </c>
      <c r="J242" t="s">
        <v>279</v>
      </c>
      <c r="K242" s="3">
        <v>2004</v>
      </c>
    </row>
    <row r="243" spans="1:11">
      <c r="A243">
        <v>1</v>
      </c>
      <c r="B243">
        <v>346756.33500000002</v>
      </c>
      <c r="C243">
        <v>3587851.6740000001</v>
      </c>
      <c r="D243">
        <v>124</v>
      </c>
      <c r="E243">
        <v>61</v>
      </c>
      <c r="F243">
        <v>-4.4600000000000004E-3</v>
      </c>
      <c r="G243">
        <f t="shared" si="3"/>
        <v>-13608.294737168002</v>
      </c>
      <c r="H243" t="s">
        <v>10</v>
      </c>
      <c r="I243" t="s">
        <v>269</v>
      </c>
      <c r="K243" s="3">
        <v>2004</v>
      </c>
    </row>
    <row r="244" spans="1:11">
      <c r="A244">
        <v>1</v>
      </c>
      <c r="B244">
        <v>347148.11200000002</v>
      </c>
      <c r="C244">
        <v>3587845.7059999998</v>
      </c>
      <c r="D244">
        <v>124</v>
      </c>
      <c r="E244">
        <v>62</v>
      </c>
      <c r="F244">
        <v>-4.4600000000000004E-3</v>
      </c>
      <c r="G244">
        <f t="shared" si="3"/>
        <v>-13608.294737168002</v>
      </c>
      <c r="H244" t="s">
        <v>10</v>
      </c>
      <c r="I244" t="s">
        <v>270</v>
      </c>
      <c r="K244" s="3">
        <v>2004</v>
      </c>
    </row>
    <row r="245" spans="1:11">
      <c r="A245">
        <v>1</v>
      </c>
      <c r="B245">
        <v>342071.288</v>
      </c>
      <c r="C245">
        <v>3600565.7030000002</v>
      </c>
      <c r="D245">
        <v>90</v>
      </c>
      <c r="E245">
        <v>64</v>
      </c>
      <c r="F245">
        <v>-4.4999999999999998E-2</v>
      </c>
      <c r="G245">
        <f t="shared" si="3"/>
        <v>-137303.42223600001</v>
      </c>
      <c r="H245" t="s">
        <v>26</v>
      </c>
      <c r="I245" t="s">
        <v>246</v>
      </c>
      <c r="J245" t="s">
        <v>37</v>
      </c>
      <c r="K245" s="3">
        <v>2004</v>
      </c>
    </row>
    <row r="246" spans="1:11">
      <c r="A246">
        <v>1</v>
      </c>
      <c r="B246">
        <v>348485.636</v>
      </c>
      <c r="C246">
        <v>3598545.3029999998</v>
      </c>
      <c r="D246">
        <v>101</v>
      </c>
      <c r="E246">
        <v>76</v>
      </c>
      <c r="F246">
        <v>-4.9399999999999999E-3</v>
      </c>
      <c r="G246">
        <f t="shared" si="3"/>
        <v>-15072.864574352001</v>
      </c>
      <c r="H246" t="s">
        <v>19</v>
      </c>
      <c r="K246" s="3">
        <v>2004</v>
      </c>
    </row>
    <row r="247" spans="1:11">
      <c r="A247">
        <v>1</v>
      </c>
      <c r="B247">
        <v>341231.80699999997</v>
      </c>
      <c r="C247">
        <v>3585520.9350000001</v>
      </c>
      <c r="D247">
        <v>123</v>
      </c>
      <c r="E247">
        <v>46</v>
      </c>
      <c r="F247">
        <v>-4.9399999999999999E-3</v>
      </c>
      <c r="G247">
        <f t="shared" si="3"/>
        <v>-15072.864574352001</v>
      </c>
      <c r="H247" t="s">
        <v>32</v>
      </c>
      <c r="I247" t="s">
        <v>241</v>
      </c>
      <c r="J247" t="s">
        <v>34</v>
      </c>
      <c r="K247" s="3">
        <v>2004</v>
      </c>
    </row>
    <row r="248" spans="1:11">
      <c r="A248">
        <v>2</v>
      </c>
      <c r="B248">
        <v>344192.03600000002</v>
      </c>
      <c r="C248">
        <v>3587954.3119999999</v>
      </c>
      <c r="D248">
        <v>121</v>
      </c>
      <c r="E248">
        <v>56</v>
      </c>
      <c r="F248">
        <v>-5.4000000000000003E-3</v>
      </c>
      <c r="G248">
        <f t="shared" si="3"/>
        <v>-16476.410668320001</v>
      </c>
      <c r="H248" t="s">
        <v>242</v>
      </c>
      <c r="I248" t="s">
        <v>243</v>
      </c>
      <c r="J248" t="s">
        <v>34</v>
      </c>
      <c r="K248" s="3">
        <v>2004</v>
      </c>
    </row>
    <row r="249" spans="1:11">
      <c r="A249">
        <v>1</v>
      </c>
      <c r="B249">
        <v>345542.36499999999</v>
      </c>
      <c r="C249">
        <v>3587069.3769999999</v>
      </c>
      <c r="D249">
        <v>124</v>
      </c>
      <c r="E249">
        <v>58</v>
      </c>
      <c r="F249">
        <v>-6.4999999999999997E-3</v>
      </c>
      <c r="G249">
        <f t="shared" si="3"/>
        <v>-19832.716545200001</v>
      </c>
      <c r="H249" t="s">
        <v>242</v>
      </c>
      <c r="I249" t="s">
        <v>261</v>
      </c>
      <c r="J249" t="s">
        <v>34</v>
      </c>
      <c r="K249" s="3">
        <v>2004</v>
      </c>
    </row>
    <row r="250" spans="1:11">
      <c r="A250">
        <v>1</v>
      </c>
      <c r="B250">
        <v>340905.13799999998</v>
      </c>
      <c r="C250">
        <v>3601127.3429999999</v>
      </c>
      <c r="D250">
        <v>88</v>
      </c>
      <c r="E250">
        <v>61</v>
      </c>
      <c r="F250">
        <v>-7.2199999999999999E-3</v>
      </c>
      <c r="G250">
        <f t="shared" si="3"/>
        <v>-22029.571300976</v>
      </c>
      <c r="H250" t="s">
        <v>26</v>
      </c>
      <c r="I250" t="s">
        <v>277</v>
      </c>
      <c r="J250" t="s">
        <v>279</v>
      </c>
      <c r="K250" s="3">
        <v>2004</v>
      </c>
    </row>
    <row r="251" spans="1:11">
      <c r="A251">
        <v>1</v>
      </c>
      <c r="B251">
        <v>341753.696</v>
      </c>
      <c r="C251">
        <v>3587957.93</v>
      </c>
      <c r="D251">
        <v>118</v>
      </c>
      <c r="E251">
        <v>50</v>
      </c>
      <c r="F251">
        <v>-7.4999999999999997E-3</v>
      </c>
      <c r="G251">
        <f t="shared" si="3"/>
        <v>-22883.903706000001</v>
      </c>
      <c r="H251" t="s">
        <v>242</v>
      </c>
      <c r="I251" t="s">
        <v>257</v>
      </c>
      <c r="J251" t="s">
        <v>34</v>
      </c>
      <c r="K251" s="3">
        <v>2004</v>
      </c>
    </row>
    <row r="252" spans="1:11">
      <c r="A252">
        <v>1</v>
      </c>
      <c r="B252">
        <v>340189.63099999999</v>
      </c>
      <c r="C252">
        <v>3586368.04</v>
      </c>
      <c r="D252">
        <v>120</v>
      </c>
      <c r="E252">
        <v>45</v>
      </c>
      <c r="F252">
        <v>-7.4999999999999997E-3</v>
      </c>
      <c r="G252">
        <f t="shared" si="3"/>
        <v>-22883.903706000001</v>
      </c>
      <c r="H252" t="s">
        <v>242</v>
      </c>
      <c r="I252" t="s">
        <v>258</v>
      </c>
      <c r="J252" t="s">
        <v>34</v>
      </c>
      <c r="K252" s="3">
        <v>2004</v>
      </c>
    </row>
    <row r="253" spans="1:11">
      <c r="A253">
        <v>1</v>
      </c>
      <c r="B253">
        <v>340905.14899999998</v>
      </c>
      <c r="C253">
        <v>3586360.9959999998</v>
      </c>
      <c r="D253">
        <v>120</v>
      </c>
      <c r="E253">
        <v>45</v>
      </c>
      <c r="F253">
        <v>-7.4999999999999997E-3</v>
      </c>
      <c r="G253">
        <f t="shared" si="3"/>
        <v>-22883.903706000001</v>
      </c>
      <c r="H253" t="s">
        <v>242</v>
      </c>
      <c r="I253" t="s">
        <v>259</v>
      </c>
      <c r="J253" t="s">
        <v>34</v>
      </c>
      <c r="K253" s="3">
        <v>2004</v>
      </c>
    </row>
    <row r="254" spans="1:11">
      <c r="A254">
        <v>1</v>
      </c>
      <c r="B254">
        <v>345270.00699999998</v>
      </c>
      <c r="C254">
        <v>3587061.1860000002</v>
      </c>
      <c r="D254">
        <v>124</v>
      </c>
      <c r="E254">
        <v>57</v>
      </c>
      <c r="F254">
        <v>-7.4999999999999997E-3</v>
      </c>
      <c r="G254">
        <f t="shared" si="3"/>
        <v>-22883.903706000001</v>
      </c>
      <c r="H254" t="s">
        <v>242</v>
      </c>
      <c r="I254" t="s">
        <v>260</v>
      </c>
      <c r="J254" t="s">
        <v>34</v>
      </c>
      <c r="K254" s="3">
        <v>2004</v>
      </c>
    </row>
    <row r="255" spans="1:11">
      <c r="A255">
        <v>1</v>
      </c>
      <c r="B255">
        <v>339179.86800000002</v>
      </c>
      <c r="C255">
        <v>3599522.2969999998</v>
      </c>
      <c r="D255">
        <v>89</v>
      </c>
      <c r="E255">
        <v>57</v>
      </c>
      <c r="F255">
        <v>-9.3900000000000008E-3</v>
      </c>
      <c r="G255">
        <f t="shared" si="3"/>
        <v>-28650.647439912005</v>
      </c>
      <c r="H255" t="s">
        <v>265</v>
      </c>
      <c r="I255" t="s">
        <v>264</v>
      </c>
      <c r="J255" t="s">
        <v>39</v>
      </c>
      <c r="K255" s="3">
        <v>2004</v>
      </c>
    </row>
    <row r="256" spans="1:11">
      <c r="A256">
        <v>1</v>
      </c>
      <c r="B256">
        <v>341676.20699999999</v>
      </c>
      <c r="C256">
        <v>3586281.2319999998</v>
      </c>
      <c r="D256">
        <v>122</v>
      </c>
      <c r="E256">
        <v>48</v>
      </c>
      <c r="F256">
        <v>-1.0070000000000001E-2</v>
      </c>
      <c r="G256">
        <f t="shared" si="3"/>
        <v>-30725.454709256006</v>
      </c>
      <c r="H256" t="s">
        <v>32</v>
      </c>
      <c r="I256" t="s">
        <v>240</v>
      </c>
      <c r="J256" t="s">
        <v>34</v>
      </c>
      <c r="K256" s="3">
        <v>2004</v>
      </c>
    </row>
    <row r="257" spans="1:11">
      <c r="A257">
        <v>1</v>
      </c>
      <c r="B257">
        <v>341682.27500000002</v>
      </c>
      <c r="C257">
        <v>3586308.1469999999</v>
      </c>
      <c r="D257">
        <v>122</v>
      </c>
      <c r="E257">
        <v>48</v>
      </c>
      <c r="F257">
        <v>-1.01E-2</v>
      </c>
      <c r="G257">
        <f t="shared" si="3"/>
        <v>-30816.990324080001</v>
      </c>
      <c r="H257" t="s">
        <v>254</v>
      </c>
      <c r="I257" t="s">
        <v>248</v>
      </c>
      <c r="J257" t="s">
        <v>34</v>
      </c>
      <c r="K257" s="3">
        <v>2004</v>
      </c>
    </row>
    <row r="258" spans="1:11">
      <c r="A258">
        <v>1</v>
      </c>
      <c r="B258">
        <v>341613.89299999998</v>
      </c>
      <c r="C258">
        <v>3584777.5890000002</v>
      </c>
      <c r="D258">
        <v>125</v>
      </c>
      <c r="E258">
        <v>47</v>
      </c>
      <c r="F258">
        <v>-1.01E-2</v>
      </c>
      <c r="G258">
        <f t="shared" ref="G258:G263" si="4">F258*3051187.1608</f>
        <v>-30816.990324080001</v>
      </c>
      <c r="H258" t="s">
        <v>254</v>
      </c>
      <c r="I258" t="s">
        <v>247</v>
      </c>
      <c r="J258" t="s">
        <v>34</v>
      </c>
      <c r="K258" s="3">
        <v>2004</v>
      </c>
    </row>
    <row r="259" spans="1:11">
      <c r="A259">
        <v>1</v>
      </c>
      <c r="B259">
        <v>344409.12099999998</v>
      </c>
      <c r="C259">
        <v>3589580.7069999999</v>
      </c>
      <c r="D259">
        <v>117</v>
      </c>
      <c r="E259">
        <v>58</v>
      </c>
      <c r="F259">
        <v>-2.4E-2</v>
      </c>
      <c r="G259">
        <f t="shared" si="4"/>
        <v>-73228.491859200003</v>
      </c>
      <c r="H259" t="s">
        <v>31</v>
      </c>
      <c r="I259" t="s">
        <v>252</v>
      </c>
      <c r="J259" t="s">
        <v>253</v>
      </c>
      <c r="K259" s="3">
        <v>2004</v>
      </c>
    </row>
    <row r="260" spans="1:11">
      <c r="A260">
        <v>1</v>
      </c>
      <c r="B260">
        <v>342597.05599999998</v>
      </c>
      <c r="C260">
        <v>3587932.4219999998</v>
      </c>
      <c r="D260">
        <v>119</v>
      </c>
      <c r="E260">
        <v>52</v>
      </c>
      <c r="F260">
        <v>-2.4199999999999999E-2</v>
      </c>
      <c r="G260">
        <f t="shared" si="4"/>
        <v>-73838.729291359996</v>
      </c>
      <c r="H260" t="s">
        <v>239</v>
      </c>
      <c r="I260" t="s">
        <v>249</v>
      </c>
      <c r="J260" t="s">
        <v>253</v>
      </c>
      <c r="K260" s="3">
        <v>2004</v>
      </c>
    </row>
    <row r="261" spans="1:11">
      <c r="A261">
        <v>2</v>
      </c>
      <c r="B261">
        <v>342597.05599999998</v>
      </c>
      <c r="C261">
        <v>3587932.4219999998</v>
      </c>
      <c r="D261">
        <v>119</v>
      </c>
      <c r="E261">
        <v>52</v>
      </c>
      <c r="F261">
        <v>-2.4199999999999999E-2</v>
      </c>
      <c r="G261">
        <f t="shared" si="4"/>
        <v>-73838.729291359996</v>
      </c>
      <c r="H261" t="s">
        <v>239</v>
      </c>
      <c r="I261" t="s">
        <v>249</v>
      </c>
      <c r="J261" t="s">
        <v>253</v>
      </c>
      <c r="K261" s="3">
        <v>2004</v>
      </c>
    </row>
    <row r="262" spans="1:11">
      <c r="A262">
        <v>1</v>
      </c>
      <c r="B262">
        <v>343907.15500000003</v>
      </c>
      <c r="C262">
        <v>3589589.5060000001</v>
      </c>
      <c r="D262">
        <v>117</v>
      </c>
      <c r="E262">
        <v>57</v>
      </c>
      <c r="F262">
        <v>-2.93E-2</v>
      </c>
      <c r="G262">
        <f t="shared" si="4"/>
        <v>-89399.783811440007</v>
      </c>
      <c r="H262" t="s">
        <v>30</v>
      </c>
      <c r="I262" t="s">
        <v>251</v>
      </c>
      <c r="J262" t="s">
        <v>253</v>
      </c>
      <c r="K262" s="3">
        <v>2004</v>
      </c>
    </row>
    <row r="263" spans="1:11">
      <c r="A263">
        <v>1</v>
      </c>
      <c r="B263">
        <v>342592.592</v>
      </c>
      <c r="C263">
        <v>3588739.4780000001</v>
      </c>
      <c r="D263">
        <v>117</v>
      </c>
      <c r="E263">
        <v>53</v>
      </c>
      <c r="F263">
        <v>-4.8399999999999999E-2</v>
      </c>
      <c r="G263">
        <f t="shared" si="4"/>
        <v>-147677.45858271999</v>
      </c>
      <c r="H263" t="s">
        <v>29</v>
      </c>
      <c r="I263" t="s">
        <v>250</v>
      </c>
      <c r="J263" t="s">
        <v>253</v>
      </c>
      <c r="K263" s="3">
        <v>2004</v>
      </c>
    </row>
  </sheetData>
  <sortState ref="A2:K263">
    <sortCondition descending="1" ref="F92"/>
  </sortState>
  <phoneticPr fontId="0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2005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2005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2005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2005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2005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2005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2005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2005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2005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2005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2005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2005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2005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2005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2005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2005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2005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2005</v>
      </c>
    </row>
    <row r="20" spans="1:11">
      <c r="A20">
        <v>1</v>
      </c>
      <c r="B20">
        <v>337538.99800000002</v>
      </c>
      <c r="C20">
        <v>3596314.0720000002</v>
      </c>
      <c r="D20">
        <v>95</v>
      </c>
      <c r="E20">
        <v>49</v>
      </c>
      <c r="F20">
        <v>0</v>
      </c>
      <c r="G20">
        <f t="shared" si="0"/>
        <v>0</v>
      </c>
      <c r="H20" t="s">
        <v>27</v>
      </c>
      <c r="K20" s="3">
        <v>2005</v>
      </c>
    </row>
    <row r="21" spans="1:11">
      <c r="A21">
        <v>1</v>
      </c>
      <c r="B21">
        <v>337538.99800000002</v>
      </c>
      <c r="C21">
        <v>3596314.0720000002</v>
      </c>
      <c r="D21">
        <v>95</v>
      </c>
      <c r="E21">
        <v>49</v>
      </c>
      <c r="F21">
        <v>0</v>
      </c>
      <c r="G21">
        <f t="shared" si="0"/>
        <v>0</v>
      </c>
      <c r="H21" t="s">
        <v>27</v>
      </c>
      <c r="K21" s="3">
        <v>2005</v>
      </c>
    </row>
    <row r="22" spans="1:11">
      <c r="A22">
        <v>1</v>
      </c>
      <c r="B22">
        <v>339896.04300000001</v>
      </c>
      <c r="C22">
        <v>3595136.2919999999</v>
      </c>
      <c r="D22">
        <v>100</v>
      </c>
      <c r="E22">
        <v>53</v>
      </c>
      <c r="F22">
        <v>0</v>
      </c>
      <c r="G22">
        <f t="shared" si="0"/>
        <v>0</v>
      </c>
      <c r="H22" t="s">
        <v>28</v>
      </c>
      <c r="I22" t="s">
        <v>266</v>
      </c>
      <c r="J22" t="s">
        <v>66</v>
      </c>
      <c r="K22" s="3">
        <v>2005</v>
      </c>
    </row>
    <row r="23" spans="1:11">
      <c r="A23">
        <v>1</v>
      </c>
      <c r="B23">
        <v>342208.55200000003</v>
      </c>
      <c r="C23">
        <v>3590955.6710000001</v>
      </c>
      <c r="D23">
        <v>112</v>
      </c>
      <c r="E23">
        <v>54</v>
      </c>
      <c r="F23">
        <v>0</v>
      </c>
      <c r="G23">
        <f t="shared" si="0"/>
        <v>0</v>
      </c>
      <c r="H23" t="s">
        <v>35</v>
      </c>
      <c r="I23" t="s">
        <v>36</v>
      </c>
      <c r="J23" t="s">
        <v>37</v>
      </c>
      <c r="K23" s="3">
        <v>2005</v>
      </c>
    </row>
    <row r="24" spans="1:11">
      <c r="A24">
        <v>1</v>
      </c>
      <c r="B24">
        <v>342779.43599999999</v>
      </c>
      <c r="C24">
        <v>3587512.67</v>
      </c>
      <c r="D24">
        <v>120</v>
      </c>
      <c r="E24">
        <v>52</v>
      </c>
      <c r="F24">
        <v>0</v>
      </c>
      <c r="G24">
        <f t="shared" si="0"/>
        <v>0</v>
      </c>
      <c r="H24" t="s">
        <v>21</v>
      </c>
      <c r="I24" t="s">
        <v>255</v>
      </c>
      <c r="K24" s="3">
        <v>2005</v>
      </c>
    </row>
    <row r="25" spans="1:11">
      <c r="A25">
        <v>2</v>
      </c>
      <c r="B25">
        <v>344192.03600000002</v>
      </c>
      <c r="C25">
        <v>3587954.3119999999</v>
      </c>
      <c r="D25">
        <v>121</v>
      </c>
      <c r="E25">
        <v>56</v>
      </c>
      <c r="F25">
        <v>0</v>
      </c>
      <c r="G25">
        <f t="shared" si="0"/>
        <v>0</v>
      </c>
      <c r="H25" t="s">
        <v>242</v>
      </c>
      <c r="I25" t="s">
        <v>267</v>
      </c>
      <c r="J25" t="s">
        <v>34</v>
      </c>
      <c r="K25" s="3">
        <v>2005</v>
      </c>
    </row>
    <row r="26" spans="1:11">
      <c r="A26">
        <v>1</v>
      </c>
      <c r="B26">
        <v>339587.02100000001</v>
      </c>
      <c r="C26">
        <v>3599773.9589999998</v>
      </c>
      <c r="D26">
        <v>89</v>
      </c>
      <c r="E26">
        <v>57</v>
      </c>
      <c r="F26">
        <v>-1.36803382975E-5</v>
      </c>
      <c r="G26">
        <f t="shared" si="0"/>
        <v>-41.741272568732533</v>
      </c>
      <c r="H26" t="s">
        <v>64</v>
      </c>
      <c r="I26" t="s">
        <v>86</v>
      </c>
      <c r="J26" t="s">
        <v>66</v>
      </c>
      <c r="K26" s="3">
        <v>2005</v>
      </c>
    </row>
    <row r="27" spans="1:11">
      <c r="A27">
        <v>1</v>
      </c>
      <c r="B27">
        <v>340835.75699999998</v>
      </c>
      <c r="C27">
        <v>3598251.14</v>
      </c>
      <c r="D27">
        <v>94</v>
      </c>
      <c r="E27">
        <v>58</v>
      </c>
      <c r="F27">
        <v>-1.36803382975E-5</v>
      </c>
      <c r="G27">
        <f t="shared" si="0"/>
        <v>-41.741272568732533</v>
      </c>
      <c r="H27" t="s">
        <v>64</v>
      </c>
      <c r="I27" t="s">
        <v>85</v>
      </c>
      <c r="J27" t="s">
        <v>66</v>
      </c>
      <c r="K27" s="3">
        <v>2005</v>
      </c>
    </row>
    <row r="28" spans="1:11">
      <c r="A28">
        <v>1</v>
      </c>
      <c r="B28">
        <v>339463.63</v>
      </c>
      <c r="C28">
        <v>3597547.6680000001</v>
      </c>
      <c r="D28">
        <v>94</v>
      </c>
      <c r="E28">
        <v>55</v>
      </c>
      <c r="F28">
        <v>-1.36803382975E-5</v>
      </c>
      <c r="G28">
        <f t="shared" si="0"/>
        <v>-41.741272568732533</v>
      </c>
      <c r="H28" t="s">
        <v>64</v>
      </c>
      <c r="I28" t="s">
        <v>96</v>
      </c>
      <c r="J28" t="s">
        <v>66</v>
      </c>
      <c r="K28" s="3">
        <v>2005</v>
      </c>
    </row>
    <row r="29" spans="1:11">
      <c r="A29">
        <v>1</v>
      </c>
      <c r="B29">
        <v>339691.91100000002</v>
      </c>
      <c r="C29">
        <v>3597470.4810000001</v>
      </c>
      <c r="D29">
        <v>95</v>
      </c>
      <c r="E29">
        <v>55</v>
      </c>
      <c r="F29">
        <v>-1.36803382975E-5</v>
      </c>
      <c r="G29">
        <f t="shared" si="0"/>
        <v>-41.741272568732533</v>
      </c>
      <c r="H29" t="s">
        <v>64</v>
      </c>
      <c r="I29" t="s">
        <v>84</v>
      </c>
      <c r="J29" t="s">
        <v>66</v>
      </c>
      <c r="K29" s="3">
        <v>2005</v>
      </c>
    </row>
    <row r="30" spans="1:11">
      <c r="A30">
        <v>1</v>
      </c>
      <c r="B30">
        <v>339203.65</v>
      </c>
      <c r="C30">
        <v>3596942.7149999999</v>
      </c>
      <c r="D30">
        <v>95</v>
      </c>
      <c r="E30">
        <v>53</v>
      </c>
      <c r="F30">
        <v>-1.36803382975E-5</v>
      </c>
      <c r="G30">
        <f t="shared" si="0"/>
        <v>-41.741272568732533</v>
      </c>
      <c r="H30" t="s">
        <v>64</v>
      </c>
      <c r="I30" t="s">
        <v>89</v>
      </c>
      <c r="J30" t="s">
        <v>66</v>
      </c>
      <c r="K30" s="3">
        <v>2005</v>
      </c>
    </row>
    <row r="31" spans="1:11">
      <c r="A31">
        <v>1</v>
      </c>
      <c r="B31">
        <v>339502.66200000001</v>
      </c>
      <c r="C31">
        <v>3595364.9470000002</v>
      </c>
      <c r="D31">
        <v>99</v>
      </c>
      <c r="E31">
        <v>52</v>
      </c>
      <c r="F31">
        <v>-1.36803382975E-5</v>
      </c>
      <c r="G31">
        <f t="shared" si="0"/>
        <v>-41.741272568732533</v>
      </c>
      <c r="H31" t="s">
        <v>64</v>
      </c>
      <c r="I31" t="s">
        <v>106</v>
      </c>
      <c r="J31" t="s">
        <v>66</v>
      </c>
      <c r="K31" s="3">
        <v>2005</v>
      </c>
    </row>
    <row r="32" spans="1:11">
      <c r="A32">
        <v>1</v>
      </c>
      <c r="B32">
        <v>339256.74800000002</v>
      </c>
      <c r="C32">
        <v>3594584.6889999998</v>
      </c>
      <c r="D32">
        <v>101</v>
      </c>
      <c r="E32">
        <v>51</v>
      </c>
      <c r="F32">
        <v>-1.36803382975E-5</v>
      </c>
      <c r="G32">
        <f t="shared" si="0"/>
        <v>-41.741272568732533</v>
      </c>
      <c r="H32" t="s">
        <v>64</v>
      </c>
      <c r="I32" t="s">
        <v>142</v>
      </c>
      <c r="J32" t="s">
        <v>66</v>
      </c>
      <c r="K32" s="3">
        <v>2005</v>
      </c>
    </row>
    <row r="33" spans="1:11">
      <c r="A33">
        <v>1</v>
      </c>
      <c r="B33">
        <v>339382.17200000002</v>
      </c>
      <c r="C33">
        <v>3594733.3810000001</v>
      </c>
      <c r="D33">
        <v>101</v>
      </c>
      <c r="E33">
        <v>52</v>
      </c>
      <c r="F33">
        <v>-1.36803382975E-5</v>
      </c>
      <c r="G33">
        <f t="shared" si="0"/>
        <v>-41.741272568732533</v>
      </c>
      <c r="H33" t="s">
        <v>64</v>
      </c>
      <c r="I33" t="s">
        <v>142</v>
      </c>
      <c r="J33" t="s">
        <v>66</v>
      </c>
      <c r="K33" s="3">
        <v>2005</v>
      </c>
    </row>
    <row r="34" spans="1:11">
      <c r="A34">
        <v>1</v>
      </c>
      <c r="B34">
        <v>337914.95899999997</v>
      </c>
      <c r="C34">
        <v>3592675.0660000001</v>
      </c>
      <c r="D34">
        <v>104</v>
      </c>
      <c r="E34">
        <v>46</v>
      </c>
      <c r="F34">
        <v>-1.36803382975E-5</v>
      </c>
      <c r="G34">
        <f t="shared" si="0"/>
        <v>-41.741272568732533</v>
      </c>
      <c r="H34" t="s">
        <v>64</v>
      </c>
      <c r="I34" t="s">
        <v>103</v>
      </c>
      <c r="J34" t="s">
        <v>66</v>
      </c>
      <c r="K34" s="3">
        <v>2005</v>
      </c>
    </row>
    <row r="35" spans="1:11">
      <c r="A35">
        <v>1</v>
      </c>
      <c r="B35">
        <v>342817.26400000002</v>
      </c>
      <c r="C35">
        <v>3592991.6370000001</v>
      </c>
      <c r="D35">
        <v>108</v>
      </c>
      <c r="E35">
        <v>58</v>
      </c>
      <c r="F35">
        <v>-1.36803382975E-5</v>
      </c>
      <c r="G35">
        <f t="shared" si="0"/>
        <v>-41.741272568732533</v>
      </c>
      <c r="H35" t="s">
        <v>64</v>
      </c>
      <c r="I35" t="s">
        <v>83</v>
      </c>
      <c r="J35" t="s">
        <v>66</v>
      </c>
      <c r="K35" s="3">
        <v>2005</v>
      </c>
    </row>
    <row r="36" spans="1:11">
      <c r="A36">
        <v>1</v>
      </c>
      <c r="B36">
        <v>341862.00799999997</v>
      </c>
      <c r="C36">
        <v>3592800.0469999998</v>
      </c>
      <c r="D36">
        <v>108</v>
      </c>
      <c r="E36">
        <v>55</v>
      </c>
      <c r="F36">
        <v>-1.36803382975E-5</v>
      </c>
      <c r="G36">
        <f t="shared" si="0"/>
        <v>-41.741272568732533</v>
      </c>
      <c r="H36" t="s">
        <v>64</v>
      </c>
      <c r="I36" t="s">
        <v>95</v>
      </c>
      <c r="J36" t="s">
        <v>66</v>
      </c>
      <c r="K36" s="3">
        <v>2005</v>
      </c>
    </row>
    <row r="37" spans="1:11">
      <c r="A37">
        <v>1</v>
      </c>
      <c r="B37">
        <v>342018.79499999998</v>
      </c>
      <c r="C37">
        <v>3591003.7289999998</v>
      </c>
      <c r="D37">
        <v>112</v>
      </c>
      <c r="E37">
        <v>54</v>
      </c>
      <c r="F37">
        <v>-1.36803382975E-5</v>
      </c>
      <c r="G37">
        <f t="shared" si="0"/>
        <v>-41.741272568732533</v>
      </c>
      <c r="H37" t="s">
        <v>64</v>
      </c>
      <c r="I37" t="s">
        <v>88</v>
      </c>
      <c r="J37" t="s">
        <v>66</v>
      </c>
      <c r="K37" s="3">
        <v>2005</v>
      </c>
    </row>
    <row r="38" spans="1:11">
      <c r="A38">
        <v>1</v>
      </c>
      <c r="B38">
        <v>342042.75199999998</v>
      </c>
      <c r="C38">
        <v>3591064.8309999998</v>
      </c>
      <c r="D38">
        <v>112</v>
      </c>
      <c r="E38">
        <v>54</v>
      </c>
      <c r="F38">
        <v>-1.36803382975E-5</v>
      </c>
      <c r="G38">
        <f t="shared" si="0"/>
        <v>-41.741272568732533</v>
      </c>
      <c r="H38" t="s">
        <v>64</v>
      </c>
      <c r="I38" t="s">
        <v>90</v>
      </c>
      <c r="J38" t="s">
        <v>66</v>
      </c>
      <c r="K38" s="3">
        <v>2005</v>
      </c>
    </row>
    <row r="39" spans="1:11">
      <c r="A39">
        <v>1</v>
      </c>
      <c r="B39">
        <v>342977.43699999998</v>
      </c>
      <c r="C39">
        <v>3590319.5460000001</v>
      </c>
      <c r="D39">
        <v>114</v>
      </c>
      <c r="E39">
        <v>55</v>
      </c>
      <c r="F39">
        <v>-1.36803382975E-5</v>
      </c>
      <c r="G39">
        <f t="shared" si="0"/>
        <v>-41.741272568732533</v>
      </c>
      <c r="H39" t="s">
        <v>64</v>
      </c>
      <c r="I39" t="s">
        <v>93</v>
      </c>
      <c r="J39" t="s">
        <v>66</v>
      </c>
      <c r="K39" s="3">
        <v>2005</v>
      </c>
    </row>
    <row r="40" spans="1:11">
      <c r="A40">
        <v>1</v>
      </c>
      <c r="B40">
        <v>342189.58899999998</v>
      </c>
      <c r="C40">
        <v>3589687.2319999998</v>
      </c>
      <c r="D40">
        <v>115</v>
      </c>
      <c r="E40">
        <v>53</v>
      </c>
      <c r="F40">
        <v>-1.36803382975E-5</v>
      </c>
      <c r="G40">
        <f t="shared" si="0"/>
        <v>-41.741272568732533</v>
      </c>
      <c r="H40" t="s">
        <v>64</v>
      </c>
      <c r="I40" t="s">
        <v>94</v>
      </c>
      <c r="J40" t="s">
        <v>66</v>
      </c>
      <c r="K40" s="3">
        <v>2005</v>
      </c>
    </row>
    <row r="41" spans="1:11">
      <c r="A41">
        <v>1</v>
      </c>
      <c r="B41">
        <v>341848.75099999999</v>
      </c>
      <c r="C41">
        <v>3589565.6269999999</v>
      </c>
      <c r="D41">
        <v>115</v>
      </c>
      <c r="E41">
        <v>52</v>
      </c>
      <c r="F41">
        <v>-1.36803382975E-5</v>
      </c>
      <c r="G41">
        <f t="shared" si="0"/>
        <v>-41.741272568732533</v>
      </c>
      <c r="H41" t="s">
        <v>64</v>
      </c>
      <c r="I41" t="s">
        <v>98</v>
      </c>
      <c r="J41" t="s">
        <v>66</v>
      </c>
      <c r="K41" s="3">
        <v>2005</v>
      </c>
    </row>
    <row r="42" spans="1:11">
      <c r="A42">
        <v>1</v>
      </c>
      <c r="B42">
        <v>339651.79200000002</v>
      </c>
      <c r="C42">
        <v>3587226.148</v>
      </c>
      <c r="D42">
        <v>118</v>
      </c>
      <c r="E42">
        <v>45</v>
      </c>
      <c r="F42">
        <v>-1.36803382975E-5</v>
      </c>
      <c r="G42">
        <f t="shared" si="0"/>
        <v>-41.741272568732533</v>
      </c>
      <c r="H42" t="s">
        <v>64</v>
      </c>
      <c r="I42" t="s">
        <v>97</v>
      </c>
      <c r="J42" t="s">
        <v>66</v>
      </c>
      <c r="K42" s="3">
        <v>2005</v>
      </c>
    </row>
    <row r="43" spans="1:11">
      <c r="A43">
        <v>1</v>
      </c>
      <c r="B43">
        <v>339578.614</v>
      </c>
      <c r="C43">
        <v>3586846.4270000001</v>
      </c>
      <c r="D43">
        <v>119</v>
      </c>
      <c r="E43">
        <v>44</v>
      </c>
      <c r="F43">
        <v>-1.36803382975E-5</v>
      </c>
      <c r="G43">
        <f t="shared" si="0"/>
        <v>-41.741272568732533</v>
      </c>
      <c r="H43" t="s">
        <v>64</v>
      </c>
      <c r="I43" t="s">
        <v>102</v>
      </c>
      <c r="J43" t="s">
        <v>66</v>
      </c>
      <c r="K43" s="3">
        <v>2005</v>
      </c>
    </row>
    <row r="44" spans="1:11">
      <c r="A44">
        <v>1</v>
      </c>
      <c r="B44">
        <v>340733.19</v>
      </c>
      <c r="C44">
        <v>3585298.4849999999</v>
      </c>
      <c r="D44">
        <v>123</v>
      </c>
      <c r="E44">
        <v>45</v>
      </c>
      <c r="F44">
        <v>-1.36803382975E-5</v>
      </c>
      <c r="G44">
        <f t="shared" si="0"/>
        <v>-41.741272568732533</v>
      </c>
      <c r="H44" t="s">
        <v>64</v>
      </c>
      <c r="I44" t="s">
        <v>81</v>
      </c>
      <c r="J44" t="s">
        <v>66</v>
      </c>
      <c r="K44" s="3">
        <v>2005</v>
      </c>
    </row>
    <row r="45" spans="1:11">
      <c r="A45">
        <v>1</v>
      </c>
      <c r="B45">
        <v>343806.47700000001</v>
      </c>
      <c r="C45">
        <v>3586937.68</v>
      </c>
      <c r="D45">
        <v>123</v>
      </c>
      <c r="E45">
        <v>54</v>
      </c>
      <c r="F45">
        <v>-1.36803382975E-5</v>
      </c>
      <c r="G45">
        <f t="shared" si="0"/>
        <v>-41.741272568732533</v>
      </c>
      <c r="H45" t="s">
        <v>64</v>
      </c>
      <c r="I45" t="s">
        <v>87</v>
      </c>
      <c r="J45" t="s">
        <v>66</v>
      </c>
      <c r="K45" s="3">
        <v>2005</v>
      </c>
    </row>
    <row r="46" spans="1:11">
      <c r="A46">
        <v>1</v>
      </c>
      <c r="B46">
        <v>340254.00900000002</v>
      </c>
      <c r="C46">
        <v>3585115.4989999998</v>
      </c>
      <c r="D46">
        <v>123</v>
      </c>
      <c r="E46">
        <v>44</v>
      </c>
      <c r="F46">
        <v>-1.36803382975E-5</v>
      </c>
      <c r="G46">
        <f t="shared" si="0"/>
        <v>-41.741272568732533</v>
      </c>
      <c r="H46" t="s">
        <v>64</v>
      </c>
      <c r="I46" t="s">
        <v>91</v>
      </c>
      <c r="J46" t="s">
        <v>66</v>
      </c>
      <c r="K46" s="3">
        <v>2005</v>
      </c>
    </row>
    <row r="47" spans="1:11">
      <c r="A47">
        <v>1</v>
      </c>
      <c r="B47">
        <v>343377.83500000002</v>
      </c>
      <c r="C47">
        <v>3586469.0649999999</v>
      </c>
      <c r="D47">
        <v>123</v>
      </c>
      <c r="E47">
        <v>52</v>
      </c>
      <c r="F47">
        <v>-1.36803382975E-5</v>
      </c>
      <c r="G47">
        <f t="shared" si="0"/>
        <v>-41.741272568732533</v>
      </c>
      <c r="H47" t="s">
        <v>64</v>
      </c>
      <c r="I47" t="s">
        <v>92</v>
      </c>
      <c r="J47" t="s">
        <v>66</v>
      </c>
      <c r="K47" s="3">
        <v>2005</v>
      </c>
    </row>
    <row r="48" spans="1:11">
      <c r="A48">
        <v>1</v>
      </c>
      <c r="B48">
        <v>341496.39199999999</v>
      </c>
      <c r="C48">
        <v>3585596.142</v>
      </c>
      <c r="D48">
        <v>123</v>
      </c>
      <c r="E48">
        <v>47</v>
      </c>
      <c r="F48">
        <v>-1.36803382975E-5</v>
      </c>
      <c r="G48">
        <f t="shared" si="0"/>
        <v>-41.741272568732533</v>
      </c>
      <c r="H48" t="s">
        <v>64</v>
      </c>
      <c r="I48" t="s">
        <v>99</v>
      </c>
      <c r="J48" t="s">
        <v>66</v>
      </c>
      <c r="K48" s="3">
        <v>2005</v>
      </c>
    </row>
    <row r="49" spans="1:11">
      <c r="A49">
        <v>1</v>
      </c>
      <c r="B49">
        <v>340437.31599999999</v>
      </c>
      <c r="C49">
        <v>3584701.2689999999</v>
      </c>
      <c r="D49">
        <v>124</v>
      </c>
      <c r="E49">
        <v>44</v>
      </c>
      <c r="F49">
        <v>-1.36803382975E-5</v>
      </c>
      <c r="G49">
        <f t="shared" si="0"/>
        <v>-41.741272568732533</v>
      </c>
      <c r="H49" t="s">
        <v>64</v>
      </c>
      <c r="I49" t="s">
        <v>80</v>
      </c>
      <c r="J49" t="s">
        <v>66</v>
      </c>
      <c r="K49" s="3">
        <v>2005</v>
      </c>
    </row>
    <row r="50" spans="1:11">
      <c r="A50">
        <v>1</v>
      </c>
      <c r="B50">
        <v>343894.04100000003</v>
      </c>
      <c r="C50">
        <v>3586563.4750000001</v>
      </c>
      <c r="D50">
        <v>124</v>
      </c>
      <c r="E50">
        <v>54</v>
      </c>
      <c r="F50">
        <v>-1.36803382975E-5</v>
      </c>
      <c r="G50">
        <f t="shared" si="0"/>
        <v>-41.741272568732533</v>
      </c>
      <c r="H50" t="s">
        <v>64</v>
      </c>
      <c r="I50" t="s">
        <v>82</v>
      </c>
      <c r="J50" t="s">
        <v>66</v>
      </c>
      <c r="K50" s="3">
        <v>2005</v>
      </c>
    </row>
    <row r="51" spans="1:11">
      <c r="A51">
        <v>1</v>
      </c>
      <c r="B51">
        <v>342114.071</v>
      </c>
      <c r="C51">
        <v>3584556.798</v>
      </c>
      <c r="D51">
        <v>126</v>
      </c>
      <c r="E51">
        <v>47</v>
      </c>
      <c r="F51">
        <v>-1.36803382975E-5</v>
      </c>
      <c r="G51">
        <f t="shared" si="0"/>
        <v>-41.741272568732533</v>
      </c>
      <c r="H51" t="s">
        <v>64</v>
      </c>
      <c r="I51" t="s">
        <v>79</v>
      </c>
      <c r="J51" t="s">
        <v>66</v>
      </c>
      <c r="K51" s="3">
        <v>2005</v>
      </c>
    </row>
    <row r="52" spans="1:11">
      <c r="A52">
        <v>1</v>
      </c>
      <c r="B52">
        <v>348666.06099999999</v>
      </c>
      <c r="C52">
        <v>3583777.5329999998</v>
      </c>
      <c r="D52">
        <v>135</v>
      </c>
      <c r="E52">
        <v>62</v>
      </c>
      <c r="F52">
        <v>-1.36803382975E-5</v>
      </c>
      <c r="G52">
        <f t="shared" si="0"/>
        <v>-41.741272568732533</v>
      </c>
      <c r="H52" t="s">
        <v>64</v>
      </c>
      <c r="I52" t="s">
        <v>104</v>
      </c>
      <c r="J52" t="s">
        <v>66</v>
      </c>
      <c r="K52" s="3">
        <v>2005</v>
      </c>
    </row>
    <row r="53" spans="1:11">
      <c r="A53">
        <v>1</v>
      </c>
      <c r="B53">
        <v>343496.28200000001</v>
      </c>
      <c r="C53">
        <v>3574758.0269999998</v>
      </c>
      <c r="D53">
        <v>150</v>
      </c>
      <c r="E53">
        <v>41</v>
      </c>
      <c r="F53">
        <v>-1.36803382975E-5</v>
      </c>
      <c r="G53">
        <f t="shared" si="0"/>
        <v>-41.741272568732533</v>
      </c>
      <c r="H53" t="s">
        <v>64</v>
      </c>
      <c r="I53" t="s">
        <v>157</v>
      </c>
      <c r="J53" t="s">
        <v>66</v>
      </c>
      <c r="K53" s="3">
        <v>2005</v>
      </c>
    </row>
    <row r="54" spans="1:11">
      <c r="A54">
        <v>1</v>
      </c>
      <c r="B54">
        <v>343232.72100000002</v>
      </c>
      <c r="C54">
        <v>3574884.6850000001</v>
      </c>
      <c r="D54">
        <v>150</v>
      </c>
      <c r="E54">
        <v>40</v>
      </c>
      <c r="F54">
        <v>-1.36803382975E-5</v>
      </c>
      <c r="G54">
        <f t="shared" si="0"/>
        <v>-41.741272568732533</v>
      </c>
      <c r="H54" t="s">
        <v>64</v>
      </c>
      <c r="I54" t="s">
        <v>203</v>
      </c>
      <c r="J54" t="s">
        <v>66</v>
      </c>
      <c r="K54" s="3">
        <v>2005</v>
      </c>
    </row>
    <row r="55" spans="1:11">
      <c r="A55">
        <v>1</v>
      </c>
      <c r="B55">
        <v>344470.61099999998</v>
      </c>
      <c r="C55">
        <v>3574697.99</v>
      </c>
      <c r="D55">
        <v>151</v>
      </c>
      <c r="E55">
        <v>43</v>
      </c>
      <c r="F55">
        <v>-1.36803382975E-5</v>
      </c>
      <c r="G55">
        <f t="shared" si="0"/>
        <v>-41.741272568732533</v>
      </c>
      <c r="H55" t="s">
        <v>64</v>
      </c>
      <c r="I55" t="s">
        <v>101</v>
      </c>
      <c r="J55" t="s">
        <v>66</v>
      </c>
      <c r="K55" s="3">
        <v>2005</v>
      </c>
    </row>
    <row r="56" spans="1:11">
      <c r="A56">
        <v>1</v>
      </c>
      <c r="B56">
        <v>344590.66100000002</v>
      </c>
      <c r="C56">
        <v>3574811.5440000002</v>
      </c>
      <c r="D56">
        <v>151</v>
      </c>
      <c r="E56">
        <v>43</v>
      </c>
      <c r="F56">
        <v>-1.36803382975E-5</v>
      </c>
      <c r="G56">
        <f t="shared" si="0"/>
        <v>-41.741272568732533</v>
      </c>
      <c r="H56" t="s">
        <v>64</v>
      </c>
      <c r="I56" t="s">
        <v>125</v>
      </c>
      <c r="J56" t="s">
        <v>66</v>
      </c>
      <c r="K56" s="3">
        <v>2005</v>
      </c>
    </row>
    <row r="57" spans="1:11">
      <c r="A57">
        <v>1</v>
      </c>
      <c r="B57">
        <v>344003.821</v>
      </c>
      <c r="C57">
        <v>3574586.642</v>
      </c>
      <c r="D57">
        <v>151</v>
      </c>
      <c r="E57">
        <v>42</v>
      </c>
      <c r="F57">
        <v>-1.36803382975E-5</v>
      </c>
      <c r="G57">
        <f t="shared" si="0"/>
        <v>-41.741272568732533</v>
      </c>
      <c r="H57" t="s">
        <v>64</v>
      </c>
      <c r="I57" t="s">
        <v>176</v>
      </c>
      <c r="J57" t="s">
        <v>66</v>
      </c>
      <c r="K57" s="3">
        <v>2005</v>
      </c>
    </row>
    <row r="58" spans="1:11">
      <c r="A58">
        <v>1</v>
      </c>
      <c r="B58">
        <v>344287.07199999999</v>
      </c>
      <c r="C58">
        <v>3574861.1970000002</v>
      </c>
      <c r="D58">
        <v>151</v>
      </c>
      <c r="E58">
        <v>43</v>
      </c>
      <c r="F58">
        <v>-1.36803382975E-5</v>
      </c>
      <c r="G58">
        <f t="shared" si="0"/>
        <v>-41.741272568732533</v>
      </c>
      <c r="H58" t="s">
        <v>64</v>
      </c>
      <c r="I58" t="s">
        <v>184</v>
      </c>
      <c r="J58" t="s">
        <v>66</v>
      </c>
      <c r="K58" s="3">
        <v>2005</v>
      </c>
    </row>
    <row r="59" spans="1:11">
      <c r="A59">
        <v>1</v>
      </c>
      <c r="B59">
        <v>345502.46299999999</v>
      </c>
      <c r="C59">
        <v>3574646.99</v>
      </c>
      <c r="D59">
        <v>152</v>
      </c>
      <c r="E59">
        <v>45</v>
      </c>
      <c r="F59">
        <v>-1.36803382975E-5</v>
      </c>
      <c r="G59">
        <f t="shared" si="0"/>
        <v>-41.741272568732533</v>
      </c>
      <c r="H59" t="s">
        <v>64</v>
      </c>
      <c r="I59" t="s">
        <v>76</v>
      </c>
      <c r="J59" t="s">
        <v>66</v>
      </c>
      <c r="K59" s="3">
        <v>2005</v>
      </c>
    </row>
    <row r="60" spans="1:11">
      <c r="A60">
        <v>1</v>
      </c>
      <c r="B60">
        <v>343857.45500000002</v>
      </c>
      <c r="C60">
        <v>3574268.2629999998</v>
      </c>
      <c r="D60">
        <v>152</v>
      </c>
      <c r="E60">
        <v>41</v>
      </c>
      <c r="F60">
        <v>-1.36803382975E-5</v>
      </c>
      <c r="G60">
        <f t="shared" si="0"/>
        <v>-41.741272568732533</v>
      </c>
      <c r="H60" t="s">
        <v>64</v>
      </c>
      <c r="I60" t="s">
        <v>111</v>
      </c>
      <c r="J60" t="s">
        <v>66</v>
      </c>
      <c r="K60" s="3">
        <v>2005</v>
      </c>
    </row>
    <row r="61" spans="1:11">
      <c r="A61">
        <v>1</v>
      </c>
      <c r="B61">
        <v>345632.28899999999</v>
      </c>
      <c r="C61">
        <v>3574671.0040000002</v>
      </c>
      <c r="D61">
        <v>152</v>
      </c>
      <c r="E61">
        <v>45</v>
      </c>
      <c r="F61">
        <v>-1.36803382975E-5</v>
      </c>
      <c r="G61">
        <f t="shared" si="0"/>
        <v>-41.741272568732533</v>
      </c>
      <c r="H61" t="s">
        <v>64</v>
      </c>
      <c r="I61" t="s">
        <v>127</v>
      </c>
      <c r="J61" t="s">
        <v>66</v>
      </c>
      <c r="K61" s="3">
        <v>2005</v>
      </c>
    </row>
    <row r="62" spans="1:11">
      <c r="A62">
        <v>1</v>
      </c>
      <c r="B62">
        <v>343351.277</v>
      </c>
      <c r="C62">
        <v>3573886.4759999998</v>
      </c>
      <c r="D62">
        <v>152</v>
      </c>
      <c r="E62">
        <v>39</v>
      </c>
      <c r="F62">
        <v>-1.36803382975E-5</v>
      </c>
      <c r="G62">
        <f t="shared" si="0"/>
        <v>-41.741272568732533</v>
      </c>
      <c r="H62" t="s">
        <v>64</v>
      </c>
      <c r="I62" t="s">
        <v>139</v>
      </c>
      <c r="J62" t="s">
        <v>66</v>
      </c>
      <c r="K62" s="3">
        <v>2005</v>
      </c>
    </row>
    <row r="63" spans="1:11">
      <c r="A63">
        <v>1</v>
      </c>
      <c r="B63">
        <v>343367.32299999997</v>
      </c>
      <c r="C63">
        <v>3573893.4720000001</v>
      </c>
      <c r="D63">
        <v>152</v>
      </c>
      <c r="E63">
        <v>40</v>
      </c>
      <c r="F63">
        <v>-1.36803382975E-5</v>
      </c>
      <c r="G63">
        <f t="shared" si="0"/>
        <v>-41.741272568732533</v>
      </c>
      <c r="H63" t="s">
        <v>64</v>
      </c>
      <c r="I63" t="s">
        <v>139</v>
      </c>
      <c r="J63" t="s">
        <v>66</v>
      </c>
      <c r="K63" s="3">
        <v>2005</v>
      </c>
    </row>
    <row r="64" spans="1:11">
      <c r="A64">
        <v>1</v>
      </c>
      <c r="B64">
        <v>345319.69099999999</v>
      </c>
      <c r="C64">
        <v>3574712.5410000002</v>
      </c>
      <c r="D64">
        <v>152</v>
      </c>
      <c r="E64">
        <v>45</v>
      </c>
      <c r="F64">
        <v>-1.36803382975E-5</v>
      </c>
      <c r="G64">
        <f t="shared" si="0"/>
        <v>-41.741272568732533</v>
      </c>
      <c r="H64" t="s">
        <v>64</v>
      </c>
      <c r="I64" t="s">
        <v>169</v>
      </c>
      <c r="J64" t="s">
        <v>66</v>
      </c>
      <c r="K64" s="3">
        <v>2005</v>
      </c>
    </row>
    <row r="65" spans="1:11">
      <c r="A65">
        <v>1</v>
      </c>
      <c r="B65">
        <v>343852.02799999999</v>
      </c>
      <c r="C65">
        <v>3574123.0240000002</v>
      </c>
      <c r="D65">
        <v>152</v>
      </c>
      <c r="E65">
        <v>41</v>
      </c>
      <c r="F65">
        <v>-1.36803382975E-5</v>
      </c>
      <c r="G65">
        <f t="shared" si="0"/>
        <v>-41.741272568732533</v>
      </c>
      <c r="H65" t="s">
        <v>64</v>
      </c>
      <c r="I65" t="s">
        <v>173</v>
      </c>
      <c r="J65" t="s">
        <v>66</v>
      </c>
      <c r="K65" s="3">
        <v>2005</v>
      </c>
    </row>
    <row r="66" spans="1:11">
      <c r="A66">
        <v>1</v>
      </c>
      <c r="B66">
        <v>344706.25799999997</v>
      </c>
      <c r="C66">
        <v>3574353.7349999999</v>
      </c>
      <c r="D66">
        <v>152</v>
      </c>
      <c r="E66">
        <v>43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189</v>
      </c>
      <c r="J66" t="s">
        <v>66</v>
      </c>
      <c r="K66" s="3">
        <v>2005</v>
      </c>
    </row>
    <row r="67" spans="1:11">
      <c r="A67">
        <v>1</v>
      </c>
      <c r="B67">
        <v>343844.80599999998</v>
      </c>
      <c r="C67">
        <v>3574075.5189999999</v>
      </c>
      <c r="D67">
        <v>152</v>
      </c>
      <c r="E67">
        <v>41</v>
      </c>
      <c r="F67">
        <v>-1.36803382975E-5</v>
      </c>
      <c r="G67">
        <f t="shared" si="1"/>
        <v>-41.741272568732533</v>
      </c>
      <c r="H67" t="s">
        <v>64</v>
      </c>
      <c r="I67" t="s">
        <v>194</v>
      </c>
      <c r="J67" t="s">
        <v>66</v>
      </c>
      <c r="K67" s="3">
        <v>2005</v>
      </c>
    </row>
    <row r="68" spans="1:11">
      <c r="A68">
        <v>1</v>
      </c>
      <c r="B68">
        <v>345283.04800000001</v>
      </c>
      <c r="C68">
        <v>3574935.645</v>
      </c>
      <c r="D68">
        <v>152</v>
      </c>
      <c r="E68">
        <v>45</v>
      </c>
      <c r="F68">
        <v>-1.36803382975E-5</v>
      </c>
      <c r="G68">
        <f t="shared" si="1"/>
        <v>-41.741272568732533</v>
      </c>
      <c r="H68" t="s">
        <v>64</v>
      </c>
      <c r="I68" t="s">
        <v>195</v>
      </c>
      <c r="J68" t="s">
        <v>66</v>
      </c>
      <c r="K68" s="3">
        <v>2005</v>
      </c>
    </row>
    <row r="69" spans="1:11">
      <c r="A69">
        <v>1</v>
      </c>
      <c r="B69">
        <v>344983.72600000002</v>
      </c>
      <c r="C69">
        <v>3574070.2609999999</v>
      </c>
      <c r="D69">
        <v>153</v>
      </c>
      <c r="E69">
        <v>43</v>
      </c>
      <c r="F69">
        <v>-1.36803382975E-5</v>
      </c>
      <c r="G69">
        <f t="shared" si="1"/>
        <v>-41.741272568732533</v>
      </c>
      <c r="H69" t="s">
        <v>64</v>
      </c>
      <c r="I69" t="s">
        <v>72</v>
      </c>
      <c r="J69" t="s">
        <v>66</v>
      </c>
      <c r="K69" s="3">
        <v>2005</v>
      </c>
    </row>
    <row r="70" spans="1:11">
      <c r="A70">
        <v>1</v>
      </c>
      <c r="B70">
        <v>346229.07799999998</v>
      </c>
      <c r="C70">
        <v>3574641.6409999998</v>
      </c>
      <c r="D70">
        <v>153</v>
      </c>
      <c r="E70">
        <v>47</v>
      </c>
      <c r="F70">
        <v>-1.36803382975E-5</v>
      </c>
      <c r="G70">
        <f t="shared" si="1"/>
        <v>-41.741272568732533</v>
      </c>
      <c r="H70" t="s">
        <v>64</v>
      </c>
      <c r="I70" t="s">
        <v>77</v>
      </c>
      <c r="J70" t="s">
        <v>66</v>
      </c>
      <c r="K70" s="3">
        <v>2005</v>
      </c>
    </row>
    <row r="71" spans="1:11">
      <c r="A71">
        <v>1</v>
      </c>
      <c r="B71">
        <v>344723.89799999999</v>
      </c>
      <c r="C71">
        <v>3574177.1749999998</v>
      </c>
      <c r="D71">
        <v>153</v>
      </c>
      <c r="E71">
        <v>43</v>
      </c>
      <c r="F71">
        <v>-1.36803382975E-5</v>
      </c>
      <c r="G71">
        <f t="shared" si="1"/>
        <v>-41.741272568732533</v>
      </c>
      <c r="H71" t="s">
        <v>64</v>
      </c>
      <c r="I71" t="s">
        <v>100</v>
      </c>
      <c r="J71" t="s">
        <v>66</v>
      </c>
      <c r="K71" s="3">
        <v>2005</v>
      </c>
    </row>
    <row r="72" spans="1:11">
      <c r="A72">
        <v>1</v>
      </c>
      <c r="B72">
        <v>345386.75099999999</v>
      </c>
      <c r="C72">
        <v>3574333.5129999998</v>
      </c>
      <c r="D72">
        <v>153</v>
      </c>
      <c r="E72">
        <v>45</v>
      </c>
      <c r="F72">
        <v>-1.36803382975E-5</v>
      </c>
      <c r="G72">
        <f t="shared" si="1"/>
        <v>-41.741272568732533</v>
      </c>
      <c r="H72" t="s">
        <v>64</v>
      </c>
      <c r="I72" t="s">
        <v>118</v>
      </c>
      <c r="J72" t="s">
        <v>66</v>
      </c>
      <c r="K72" s="3">
        <v>2005</v>
      </c>
    </row>
    <row r="73" spans="1:11">
      <c r="A73">
        <v>1</v>
      </c>
      <c r="B73">
        <v>346106.58</v>
      </c>
      <c r="C73">
        <v>3574713.4440000001</v>
      </c>
      <c r="D73">
        <v>153</v>
      </c>
      <c r="E73">
        <v>47</v>
      </c>
      <c r="F73">
        <v>-1.36803382975E-5</v>
      </c>
      <c r="G73">
        <f t="shared" si="1"/>
        <v>-41.741272568732533</v>
      </c>
      <c r="H73" t="s">
        <v>64</v>
      </c>
      <c r="I73" t="s">
        <v>144</v>
      </c>
      <c r="J73" t="s">
        <v>66</v>
      </c>
      <c r="K73" s="3">
        <v>2005</v>
      </c>
    </row>
    <row r="74" spans="1:11">
      <c r="A74">
        <v>1</v>
      </c>
      <c r="B74">
        <v>345721.033</v>
      </c>
      <c r="C74">
        <v>3574691.04</v>
      </c>
      <c r="D74">
        <v>153</v>
      </c>
      <c r="E74">
        <v>46</v>
      </c>
      <c r="F74">
        <v>-1.36803382975E-5</v>
      </c>
      <c r="G74">
        <f t="shared" si="1"/>
        <v>-41.741272568732533</v>
      </c>
      <c r="H74" t="s">
        <v>64</v>
      </c>
      <c r="I74" t="s">
        <v>155</v>
      </c>
      <c r="J74" t="s">
        <v>66</v>
      </c>
      <c r="K74" s="3">
        <v>2005</v>
      </c>
    </row>
    <row r="75" spans="1:11">
      <c r="A75">
        <v>1</v>
      </c>
      <c r="B75">
        <v>348087.75300000003</v>
      </c>
      <c r="C75">
        <v>3575438.9219999998</v>
      </c>
      <c r="D75">
        <v>153</v>
      </c>
      <c r="E75">
        <v>52</v>
      </c>
      <c r="F75">
        <v>-1.36803382975E-5</v>
      </c>
      <c r="G75">
        <f t="shared" si="1"/>
        <v>-41.741272568732533</v>
      </c>
      <c r="H75" t="s">
        <v>64</v>
      </c>
      <c r="I75" t="s">
        <v>161</v>
      </c>
      <c r="J75" t="s">
        <v>66</v>
      </c>
      <c r="K75" s="3">
        <v>2005</v>
      </c>
    </row>
    <row r="76" spans="1:11">
      <c r="A76">
        <v>1</v>
      </c>
      <c r="B76">
        <v>343533.76500000001</v>
      </c>
      <c r="C76">
        <v>3573724.5959999999</v>
      </c>
      <c r="D76">
        <v>153</v>
      </c>
      <c r="E76">
        <v>40</v>
      </c>
      <c r="F76">
        <v>-1.36803382975E-5</v>
      </c>
      <c r="G76">
        <f t="shared" si="1"/>
        <v>-41.741272568732533</v>
      </c>
      <c r="H76" t="s">
        <v>64</v>
      </c>
      <c r="I76" t="s">
        <v>163</v>
      </c>
      <c r="J76" t="s">
        <v>66</v>
      </c>
      <c r="K76" s="3">
        <v>2005</v>
      </c>
    </row>
    <row r="77" spans="1:11">
      <c r="A77">
        <v>1</v>
      </c>
      <c r="B77">
        <v>345727.07400000002</v>
      </c>
      <c r="C77">
        <v>3574663.355</v>
      </c>
      <c r="D77">
        <v>153</v>
      </c>
      <c r="E77">
        <v>46</v>
      </c>
      <c r="F77">
        <v>-1.36803382975E-5</v>
      </c>
      <c r="G77">
        <f t="shared" si="1"/>
        <v>-41.741272568732533</v>
      </c>
      <c r="H77" t="s">
        <v>64</v>
      </c>
      <c r="I77" t="s">
        <v>166</v>
      </c>
      <c r="J77" t="s">
        <v>66</v>
      </c>
      <c r="K77" s="3">
        <v>2005</v>
      </c>
    </row>
    <row r="78" spans="1:11">
      <c r="A78">
        <v>1</v>
      </c>
      <c r="B78">
        <v>344817.22</v>
      </c>
      <c r="C78">
        <v>3574125.7259999998</v>
      </c>
      <c r="D78">
        <v>153</v>
      </c>
      <c r="E78">
        <v>43</v>
      </c>
      <c r="F78">
        <v>-1.36803382975E-5</v>
      </c>
      <c r="G78">
        <f t="shared" si="1"/>
        <v>-41.741272568732533</v>
      </c>
      <c r="H78" t="s">
        <v>64</v>
      </c>
      <c r="I78" t="s">
        <v>181</v>
      </c>
      <c r="J78" t="s">
        <v>66</v>
      </c>
      <c r="K78" s="3">
        <v>2005</v>
      </c>
    </row>
    <row r="79" spans="1:11">
      <c r="A79">
        <v>1</v>
      </c>
      <c r="B79">
        <v>346055.63400000002</v>
      </c>
      <c r="C79">
        <v>3574441.9440000001</v>
      </c>
      <c r="D79">
        <v>153</v>
      </c>
      <c r="E79">
        <v>46</v>
      </c>
      <c r="F79">
        <v>-1.36803382975E-5</v>
      </c>
      <c r="G79">
        <f t="shared" si="1"/>
        <v>-41.741272568732533</v>
      </c>
      <c r="H79" t="s">
        <v>64</v>
      </c>
      <c r="I79" t="s">
        <v>186</v>
      </c>
      <c r="J79" t="s">
        <v>66</v>
      </c>
      <c r="K79" s="3">
        <v>2005</v>
      </c>
    </row>
    <row r="80" spans="1:11">
      <c r="A80">
        <v>1</v>
      </c>
      <c r="B80">
        <v>345128.723</v>
      </c>
      <c r="C80">
        <v>3574401.9709999999</v>
      </c>
      <c r="D80">
        <v>153</v>
      </c>
      <c r="E80">
        <v>44</v>
      </c>
      <c r="F80">
        <v>-1.36803382975E-5</v>
      </c>
      <c r="G80">
        <f t="shared" si="1"/>
        <v>-41.741272568732533</v>
      </c>
      <c r="H80" t="s">
        <v>64</v>
      </c>
      <c r="I80" t="s">
        <v>193</v>
      </c>
      <c r="J80" t="s">
        <v>66</v>
      </c>
      <c r="K80" s="3">
        <v>2005</v>
      </c>
    </row>
    <row r="81" spans="1:11">
      <c r="A81">
        <v>1</v>
      </c>
      <c r="B81">
        <v>345925.54300000001</v>
      </c>
      <c r="C81">
        <v>3574382.1359999999</v>
      </c>
      <c r="D81">
        <v>153</v>
      </c>
      <c r="E81">
        <v>46</v>
      </c>
      <c r="F81">
        <v>-1.36803382975E-5</v>
      </c>
      <c r="G81">
        <f t="shared" si="1"/>
        <v>-41.741272568732533</v>
      </c>
      <c r="H81" t="s">
        <v>64</v>
      </c>
      <c r="I81" t="s">
        <v>199</v>
      </c>
      <c r="J81" t="s">
        <v>66</v>
      </c>
      <c r="K81" s="3">
        <v>2005</v>
      </c>
    </row>
    <row r="82" spans="1:11">
      <c r="A82">
        <v>1</v>
      </c>
      <c r="B82">
        <v>344820.185</v>
      </c>
      <c r="C82">
        <v>3573500.9249999998</v>
      </c>
      <c r="D82">
        <v>154</v>
      </c>
      <c r="E82">
        <v>42</v>
      </c>
      <c r="F82">
        <v>-1.36803382975E-5</v>
      </c>
      <c r="G82">
        <f t="shared" si="1"/>
        <v>-41.741272568732533</v>
      </c>
      <c r="H82" t="s">
        <v>64</v>
      </c>
      <c r="I82" t="s">
        <v>70</v>
      </c>
      <c r="J82" t="s">
        <v>66</v>
      </c>
      <c r="K82" s="3">
        <v>2005</v>
      </c>
    </row>
    <row r="83" spans="1:11">
      <c r="A83">
        <v>1</v>
      </c>
      <c r="B83">
        <v>347543.11700000003</v>
      </c>
      <c r="C83">
        <v>3574849.7940000002</v>
      </c>
      <c r="D83">
        <v>154</v>
      </c>
      <c r="E83">
        <v>50</v>
      </c>
      <c r="F83">
        <v>-1.36803382975E-5</v>
      </c>
      <c r="G83">
        <f t="shared" si="1"/>
        <v>-41.741272568732533</v>
      </c>
      <c r="H83" t="s">
        <v>64</v>
      </c>
      <c r="I83" t="s">
        <v>78</v>
      </c>
      <c r="J83" t="s">
        <v>66</v>
      </c>
      <c r="K83" s="3">
        <v>2005</v>
      </c>
    </row>
    <row r="84" spans="1:11">
      <c r="A84">
        <v>1</v>
      </c>
      <c r="B84">
        <v>347479.58299999998</v>
      </c>
      <c r="C84">
        <v>3574907.0019999999</v>
      </c>
      <c r="D84">
        <v>154</v>
      </c>
      <c r="E84">
        <v>50</v>
      </c>
      <c r="F84">
        <v>-1.36803382975E-5</v>
      </c>
      <c r="G84">
        <f t="shared" si="1"/>
        <v>-41.741272568732533</v>
      </c>
      <c r="H84" t="s">
        <v>64</v>
      </c>
      <c r="I84" t="s">
        <v>119</v>
      </c>
      <c r="J84" t="s">
        <v>66</v>
      </c>
      <c r="K84" s="3">
        <v>2005</v>
      </c>
    </row>
    <row r="85" spans="1:11">
      <c r="A85">
        <v>1</v>
      </c>
      <c r="B85">
        <v>345888.103</v>
      </c>
      <c r="C85">
        <v>3574128.3859999999</v>
      </c>
      <c r="D85">
        <v>154</v>
      </c>
      <c r="E85">
        <v>45</v>
      </c>
      <c r="F85">
        <v>-1.36803382975E-5</v>
      </c>
      <c r="G85">
        <f t="shared" si="1"/>
        <v>-41.741272568732533</v>
      </c>
      <c r="H85" t="s">
        <v>64</v>
      </c>
      <c r="I85" t="s">
        <v>123</v>
      </c>
      <c r="J85" t="s">
        <v>66</v>
      </c>
      <c r="K85" s="3">
        <v>2005</v>
      </c>
    </row>
    <row r="86" spans="1:11">
      <c r="A86">
        <v>1</v>
      </c>
      <c r="B86">
        <v>348798.04800000001</v>
      </c>
      <c r="C86">
        <v>3575331.7940000002</v>
      </c>
      <c r="D86">
        <v>154</v>
      </c>
      <c r="E86">
        <v>53</v>
      </c>
      <c r="F86">
        <v>-1.36803382975E-5</v>
      </c>
      <c r="G86">
        <f t="shared" si="1"/>
        <v>-41.741272568732533</v>
      </c>
      <c r="H86" t="s">
        <v>64</v>
      </c>
      <c r="I86" t="s">
        <v>131</v>
      </c>
      <c r="J86" t="s">
        <v>66</v>
      </c>
      <c r="K86" s="3">
        <v>2005</v>
      </c>
    </row>
    <row r="87" spans="1:11">
      <c r="A87">
        <v>1</v>
      </c>
      <c r="B87">
        <v>347469.86800000002</v>
      </c>
      <c r="C87">
        <v>3574838.503</v>
      </c>
      <c r="D87">
        <v>154</v>
      </c>
      <c r="E87">
        <v>50</v>
      </c>
      <c r="F87">
        <v>-1.36803382975E-5</v>
      </c>
      <c r="G87">
        <f t="shared" si="1"/>
        <v>-41.741272568732533</v>
      </c>
      <c r="H87" t="s">
        <v>64</v>
      </c>
      <c r="I87" t="s">
        <v>132</v>
      </c>
      <c r="J87" t="s">
        <v>66</v>
      </c>
      <c r="K87" s="3">
        <v>2005</v>
      </c>
    </row>
    <row r="88" spans="1:11">
      <c r="A88">
        <v>1</v>
      </c>
      <c r="B88">
        <v>346229.32900000003</v>
      </c>
      <c r="C88">
        <v>3574326.594</v>
      </c>
      <c r="D88">
        <v>154</v>
      </c>
      <c r="E88">
        <v>46</v>
      </c>
      <c r="F88">
        <v>-1.36803382975E-5</v>
      </c>
      <c r="G88">
        <f t="shared" si="1"/>
        <v>-41.741272568732533</v>
      </c>
      <c r="H88" t="s">
        <v>64</v>
      </c>
      <c r="I88" t="s">
        <v>133</v>
      </c>
      <c r="J88" t="s">
        <v>66</v>
      </c>
      <c r="K88" s="3">
        <v>2005</v>
      </c>
    </row>
    <row r="89" spans="1:11">
      <c r="A89">
        <v>1</v>
      </c>
      <c r="B89">
        <v>345733.86800000002</v>
      </c>
      <c r="C89">
        <v>3574216.7230000002</v>
      </c>
      <c r="D89">
        <v>154</v>
      </c>
      <c r="E89">
        <v>45</v>
      </c>
      <c r="F89">
        <v>-1.36803382975E-5</v>
      </c>
      <c r="G89">
        <f t="shared" si="1"/>
        <v>-41.741272568732533</v>
      </c>
      <c r="H89" t="s">
        <v>64</v>
      </c>
      <c r="I89" t="s">
        <v>134</v>
      </c>
      <c r="J89" t="s">
        <v>66</v>
      </c>
      <c r="K89" s="3">
        <v>2005</v>
      </c>
    </row>
    <row r="90" spans="1:11">
      <c r="A90">
        <v>1</v>
      </c>
      <c r="B90">
        <v>347271.59100000001</v>
      </c>
      <c r="C90">
        <v>3574845.3969999999</v>
      </c>
      <c r="D90">
        <v>154</v>
      </c>
      <c r="E90">
        <v>49</v>
      </c>
      <c r="F90">
        <v>-1.36803382975E-5</v>
      </c>
      <c r="G90">
        <f t="shared" si="1"/>
        <v>-41.741272568732533</v>
      </c>
      <c r="H90" t="s">
        <v>64</v>
      </c>
      <c r="I90" t="s">
        <v>141</v>
      </c>
      <c r="J90" t="s">
        <v>66</v>
      </c>
      <c r="K90" s="3">
        <v>2005</v>
      </c>
    </row>
    <row r="91" spans="1:11">
      <c r="A91">
        <v>1</v>
      </c>
      <c r="B91">
        <v>345803.288</v>
      </c>
      <c r="C91">
        <v>3574030.3190000001</v>
      </c>
      <c r="D91">
        <v>154</v>
      </c>
      <c r="E91">
        <v>45</v>
      </c>
      <c r="F91">
        <v>-1.36803382975E-5</v>
      </c>
      <c r="G91">
        <f t="shared" si="1"/>
        <v>-41.741272568732533</v>
      </c>
      <c r="H91" t="s">
        <v>64</v>
      </c>
      <c r="I91" t="s">
        <v>152</v>
      </c>
      <c r="J91" t="s">
        <v>66</v>
      </c>
      <c r="K91" s="3">
        <v>2005</v>
      </c>
    </row>
    <row r="92" spans="1:11">
      <c r="A92">
        <v>1</v>
      </c>
      <c r="B92">
        <v>347542.01400000002</v>
      </c>
      <c r="C92">
        <v>3574738.855</v>
      </c>
      <c r="D92">
        <v>154</v>
      </c>
      <c r="E92">
        <v>50</v>
      </c>
      <c r="F92">
        <v>-1.36803382975E-5</v>
      </c>
      <c r="G92">
        <f t="shared" si="1"/>
        <v>-41.741272568732533</v>
      </c>
      <c r="H92" t="s">
        <v>64</v>
      </c>
      <c r="I92" t="s">
        <v>162</v>
      </c>
      <c r="J92" t="s">
        <v>66</v>
      </c>
      <c r="K92" s="3">
        <v>2005</v>
      </c>
    </row>
    <row r="93" spans="1:11">
      <c r="A93">
        <v>1</v>
      </c>
      <c r="B93">
        <v>347483.70600000001</v>
      </c>
      <c r="C93">
        <v>3574734.534</v>
      </c>
      <c r="D93">
        <v>154</v>
      </c>
      <c r="E93">
        <v>50</v>
      </c>
      <c r="F93">
        <v>-1.36803382975E-5</v>
      </c>
      <c r="G93">
        <f t="shared" si="1"/>
        <v>-41.741272568732533</v>
      </c>
      <c r="H93" t="s">
        <v>64</v>
      </c>
      <c r="I93" t="s">
        <v>171</v>
      </c>
      <c r="J93" t="s">
        <v>66</v>
      </c>
      <c r="K93" s="3">
        <v>2005</v>
      </c>
    </row>
    <row r="94" spans="1:11">
      <c r="A94">
        <v>1</v>
      </c>
      <c r="B94">
        <v>346731.01299999998</v>
      </c>
      <c r="C94">
        <v>3574561.8139999998</v>
      </c>
      <c r="D94">
        <v>154</v>
      </c>
      <c r="E94">
        <v>48</v>
      </c>
      <c r="F94">
        <v>-1.36803382975E-5</v>
      </c>
      <c r="G94">
        <f t="shared" si="1"/>
        <v>-41.741272568732533</v>
      </c>
      <c r="H94" t="s">
        <v>64</v>
      </c>
      <c r="I94" t="s">
        <v>172</v>
      </c>
      <c r="J94" t="s">
        <v>66</v>
      </c>
      <c r="K94" s="3">
        <v>2005</v>
      </c>
    </row>
    <row r="95" spans="1:11">
      <c r="A95">
        <v>1</v>
      </c>
      <c r="B95">
        <v>346604.25199999998</v>
      </c>
      <c r="C95">
        <v>3574575.1609999998</v>
      </c>
      <c r="D95">
        <v>154</v>
      </c>
      <c r="E95">
        <v>48</v>
      </c>
      <c r="F95">
        <v>-1.36803382975E-5</v>
      </c>
      <c r="G95">
        <f t="shared" si="1"/>
        <v>-41.741272568732533</v>
      </c>
      <c r="H95" t="s">
        <v>64</v>
      </c>
      <c r="I95" t="s">
        <v>190</v>
      </c>
      <c r="J95" t="s">
        <v>66</v>
      </c>
      <c r="K95" s="3">
        <v>2005</v>
      </c>
    </row>
    <row r="96" spans="1:11">
      <c r="A96">
        <v>1</v>
      </c>
      <c r="B96">
        <v>344975.66700000002</v>
      </c>
      <c r="C96">
        <v>3573427.9950000001</v>
      </c>
      <c r="D96">
        <v>155</v>
      </c>
      <c r="E96">
        <v>43</v>
      </c>
      <c r="F96">
        <v>-1.36803382975E-5</v>
      </c>
      <c r="G96">
        <f t="shared" si="1"/>
        <v>-41.741272568732533</v>
      </c>
      <c r="H96" t="s">
        <v>64</v>
      </c>
      <c r="I96" t="s">
        <v>69</v>
      </c>
      <c r="J96" t="s">
        <v>66</v>
      </c>
      <c r="K96" s="3">
        <v>2005</v>
      </c>
    </row>
    <row r="97" spans="1:11">
      <c r="A97">
        <v>1</v>
      </c>
      <c r="B97">
        <v>346789.02100000001</v>
      </c>
      <c r="C97">
        <v>3573984.8590000002</v>
      </c>
      <c r="D97">
        <v>155</v>
      </c>
      <c r="E97">
        <v>47</v>
      </c>
      <c r="F97">
        <v>-1.36803382975E-5</v>
      </c>
      <c r="G97">
        <f t="shared" si="1"/>
        <v>-41.741272568732533</v>
      </c>
      <c r="H97" t="s">
        <v>64</v>
      </c>
      <c r="I97" t="s">
        <v>71</v>
      </c>
      <c r="J97" t="s">
        <v>66</v>
      </c>
      <c r="K97" s="3">
        <v>2005</v>
      </c>
    </row>
    <row r="98" spans="1:11">
      <c r="A98">
        <v>1</v>
      </c>
      <c r="B98">
        <v>347184.435</v>
      </c>
      <c r="C98">
        <v>3574409.2450000001</v>
      </c>
      <c r="D98">
        <v>155</v>
      </c>
      <c r="E98">
        <v>49</v>
      </c>
      <c r="F98">
        <v>-1.36803382975E-5</v>
      </c>
      <c r="G98">
        <f t="shared" si="1"/>
        <v>-41.741272568732533</v>
      </c>
      <c r="H98" t="s">
        <v>64</v>
      </c>
      <c r="I98" t="s">
        <v>74</v>
      </c>
      <c r="J98" t="s">
        <v>66</v>
      </c>
      <c r="K98" s="3">
        <v>2005</v>
      </c>
    </row>
    <row r="99" spans="1:11">
      <c r="A99">
        <v>1</v>
      </c>
      <c r="B99">
        <v>347515.08399999997</v>
      </c>
      <c r="C99">
        <v>3574406.304</v>
      </c>
      <c r="D99">
        <v>155</v>
      </c>
      <c r="E99">
        <v>49</v>
      </c>
      <c r="F99">
        <v>-1.36803382975E-5</v>
      </c>
      <c r="G99">
        <f t="shared" si="1"/>
        <v>-41.741272568732533</v>
      </c>
      <c r="H99" t="s">
        <v>64</v>
      </c>
      <c r="I99" t="s">
        <v>75</v>
      </c>
      <c r="J99" t="s">
        <v>66</v>
      </c>
      <c r="K99" s="3">
        <v>2005</v>
      </c>
    </row>
    <row r="100" spans="1:11">
      <c r="A100">
        <v>1</v>
      </c>
      <c r="B100">
        <v>347369.23200000002</v>
      </c>
      <c r="C100">
        <v>3574324.6379999998</v>
      </c>
      <c r="D100">
        <v>155</v>
      </c>
      <c r="E100">
        <v>49</v>
      </c>
      <c r="F100">
        <v>-1.36803382975E-5</v>
      </c>
      <c r="G100">
        <f t="shared" si="1"/>
        <v>-41.741272568732533</v>
      </c>
      <c r="H100" t="s">
        <v>64</v>
      </c>
      <c r="I100" t="s">
        <v>107</v>
      </c>
      <c r="J100" t="s">
        <v>66</v>
      </c>
      <c r="K100" s="3">
        <v>2005</v>
      </c>
    </row>
    <row r="101" spans="1:11">
      <c r="A101">
        <v>1</v>
      </c>
      <c r="B101">
        <v>345412.41</v>
      </c>
      <c r="C101">
        <v>3573295.6540000001</v>
      </c>
      <c r="D101">
        <v>155</v>
      </c>
      <c r="E101">
        <v>44</v>
      </c>
      <c r="F101">
        <v>-1.36803382975E-5</v>
      </c>
      <c r="G101">
        <f t="shared" si="1"/>
        <v>-41.741272568732533</v>
      </c>
      <c r="H101" t="s">
        <v>64</v>
      </c>
      <c r="I101" t="s">
        <v>112</v>
      </c>
      <c r="J101" t="s">
        <v>66</v>
      </c>
      <c r="K101" s="3">
        <v>2005</v>
      </c>
    </row>
    <row r="102" spans="1:11">
      <c r="A102">
        <v>1</v>
      </c>
      <c r="B102">
        <v>347484.10499999998</v>
      </c>
      <c r="C102">
        <v>3574468.19</v>
      </c>
      <c r="D102">
        <v>155</v>
      </c>
      <c r="E102">
        <v>49</v>
      </c>
      <c r="F102">
        <v>-1.36803382975E-5</v>
      </c>
      <c r="G102">
        <f t="shared" si="1"/>
        <v>-41.741272568732533</v>
      </c>
      <c r="H102" t="s">
        <v>64</v>
      </c>
      <c r="I102" t="s">
        <v>115</v>
      </c>
      <c r="J102" t="s">
        <v>66</v>
      </c>
      <c r="K102" s="3">
        <v>2005</v>
      </c>
    </row>
    <row r="103" spans="1:11">
      <c r="A103">
        <v>1</v>
      </c>
      <c r="B103">
        <v>345224.57799999998</v>
      </c>
      <c r="C103">
        <v>3573188.6430000002</v>
      </c>
      <c r="D103">
        <v>155</v>
      </c>
      <c r="E103">
        <v>43</v>
      </c>
      <c r="F103">
        <v>-1.36803382975E-5</v>
      </c>
      <c r="G103">
        <f t="shared" si="1"/>
        <v>-41.741272568732533</v>
      </c>
      <c r="H103" t="s">
        <v>64</v>
      </c>
      <c r="I103" t="s">
        <v>117</v>
      </c>
      <c r="J103" t="s">
        <v>66</v>
      </c>
      <c r="K103" s="3">
        <v>2005</v>
      </c>
    </row>
    <row r="104" spans="1:11">
      <c r="A104">
        <v>1</v>
      </c>
      <c r="B104">
        <v>346177.54499999998</v>
      </c>
      <c r="C104">
        <v>3573891.6570000001</v>
      </c>
      <c r="D104">
        <v>155</v>
      </c>
      <c r="E104">
        <v>46</v>
      </c>
      <c r="F104">
        <v>-1.36803382975E-5</v>
      </c>
      <c r="G104">
        <f t="shared" si="1"/>
        <v>-41.741272568732533</v>
      </c>
      <c r="H104" t="s">
        <v>64</v>
      </c>
      <c r="I104" t="s">
        <v>121</v>
      </c>
      <c r="J104" t="s">
        <v>66</v>
      </c>
      <c r="K104" s="3">
        <v>2005</v>
      </c>
    </row>
    <row r="105" spans="1:11">
      <c r="A105">
        <v>1</v>
      </c>
      <c r="B105">
        <v>346860.02799999999</v>
      </c>
      <c r="C105">
        <v>3574081.6669999999</v>
      </c>
      <c r="D105">
        <v>155</v>
      </c>
      <c r="E105">
        <v>48</v>
      </c>
      <c r="F105">
        <v>-1.36803382975E-5</v>
      </c>
      <c r="G105">
        <f t="shared" si="1"/>
        <v>-41.741272568732533</v>
      </c>
      <c r="H105" t="s">
        <v>64</v>
      </c>
      <c r="I105" t="s">
        <v>122</v>
      </c>
      <c r="J105" t="s">
        <v>66</v>
      </c>
      <c r="K105" s="3">
        <v>2005</v>
      </c>
    </row>
    <row r="106" spans="1:11">
      <c r="A106">
        <v>1</v>
      </c>
      <c r="B106">
        <v>347465.43800000002</v>
      </c>
      <c r="C106">
        <v>3574582.7310000001</v>
      </c>
      <c r="D106">
        <v>155</v>
      </c>
      <c r="E106">
        <v>50</v>
      </c>
      <c r="F106">
        <v>-1.36803382975E-5</v>
      </c>
      <c r="G106">
        <f t="shared" si="1"/>
        <v>-41.741272568732533</v>
      </c>
      <c r="H106" t="s">
        <v>64</v>
      </c>
      <c r="I106" t="s">
        <v>126</v>
      </c>
      <c r="J106" t="s">
        <v>66</v>
      </c>
      <c r="K106" s="3">
        <v>2005</v>
      </c>
    </row>
    <row r="107" spans="1:11">
      <c r="A107">
        <v>1</v>
      </c>
      <c r="B107">
        <v>347458.48200000002</v>
      </c>
      <c r="C107">
        <v>3574185.5559999999</v>
      </c>
      <c r="D107">
        <v>155</v>
      </c>
      <c r="E107">
        <v>49</v>
      </c>
      <c r="F107">
        <v>-1.36803382975E-5</v>
      </c>
      <c r="G107">
        <f t="shared" si="1"/>
        <v>-41.741272568732533</v>
      </c>
      <c r="H107" t="s">
        <v>64</v>
      </c>
      <c r="I107" t="s">
        <v>129</v>
      </c>
      <c r="J107" t="s">
        <v>66</v>
      </c>
      <c r="K107" s="3">
        <v>2005</v>
      </c>
    </row>
    <row r="108" spans="1:11">
      <c r="A108">
        <v>1</v>
      </c>
      <c r="B108">
        <v>346442.44900000002</v>
      </c>
      <c r="C108">
        <v>3573860.716</v>
      </c>
      <c r="D108">
        <v>155</v>
      </c>
      <c r="E108">
        <v>46</v>
      </c>
      <c r="F108">
        <v>-1.36803382975E-5</v>
      </c>
      <c r="G108">
        <f t="shared" si="1"/>
        <v>-41.741272568732533</v>
      </c>
      <c r="H108" t="s">
        <v>64</v>
      </c>
      <c r="I108" t="s">
        <v>136</v>
      </c>
      <c r="J108" t="s">
        <v>66</v>
      </c>
      <c r="K108" s="3">
        <v>2005</v>
      </c>
    </row>
    <row r="109" spans="1:11">
      <c r="A109">
        <v>1</v>
      </c>
      <c r="B109">
        <v>348868.28100000002</v>
      </c>
      <c r="C109">
        <v>3574963.6290000002</v>
      </c>
      <c r="D109">
        <v>155</v>
      </c>
      <c r="E109">
        <v>53</v>
      </c>
      <c r="F109">
        <v>-1.36803382975E-5</v>
      </c>
      <c r="G109">
        <f t="shared" si="1"/>
        <v>-41.741272568732533</v>
      </c>
      <c r="H109" t="s">
        <v>64</v>
      </c>
      <c r="I109" t="s">
        <v>143</v>
      </c>
      <c r="J109" t="s">
        <v>66</v>
      </c>
      <c r="K109" s="3">
        <v>2005</v>
      </c>
    </row>
    <row r="110" spans="1:11">
      <c r="A110">
        <v>1</v>
      </c>
      <c r="B110">
        <v>345527.12</v>
      </c>
      <c r="C110">
        <v>3573686.6129999999</v>
      </c>
      <c r="D110">
        <v>155</v>
      </c>
      <c r="E110">
        <v>44</v>
      </c>
      <c r="F110">
        <v>-1.36803382975E-5</v>
      </c>
      <c r="G110">
        <f t="shared" si="1"/>
        <v>-41.741272568732533</v>
      </c>
      <c r="H110" t="s">
        <v>64</v>
      </c>
      <c r="I110" t="s">
        <v>145</v>
      </c>
      <c r="J110" t="s">
        <v>66</v>
      </c>
      <c r="K110" s="3">
        <v>2005</v>
      </c>
    </row>
    <row r="111" spans="1:11">
      <c r="A111">
        <v>1</v>
      </c>
      <c r="B111">
        <v>344924.41700000002</v>
      </c>
      <c r="C111">
        <v>3573042.0109999999</v>
      </c>
      <c r="D111">
        <v>155</v>
      </c>
      <c r="E111">
        <v>42</v>
      </c>
      <c r="F111">
        <v>-1.36803382975E-5</v>
      </c>
      <c r="G111">
        <f t="shared" si="1"/>
        <v>-41.741272568732533</v>
      </c>
      <c r="H111" t="s">
        <v>64</v>
      </c>
      <c r="I111" t="s">
        <v>151</v>
      </c>
      <c r="J111" t="s">
        <v>66</v>
      </c>
      <c r="K111" s="3">
        <v>2005</v>
      </c>
    </row>
    <row r="112" spans="1:11">
      <c r="A112">
        <v>1</v>
      </c>
      <c r="B112">
        <v>347682.22499999998</v>
      </c>
      <c r="C112">
        <v>3574366.111</v>
      </c>
      <c r="D112">
        <v>155</v>
      </c>
      <c r="E112">
        <v>50</v>
      </c>
      <c r="F112">
        <v>-1.36803382975E-5</v>
      </c>
      <c r="G112">
        <f t="shared" si="1"/>
        <v>-41.741272568732533</v>
      </c>
      <c r="H112" t="s">
        <v>64</v>
      </c>
      <c r="I112" t="s">
        <v>156</v>
      </c>
      <c r="J112" t="s">
        <v>66</v>
      </c>
      <c r="K112" s="3">
        <v>2005</v>
      </c>
    </row>
    <row r="113" spans="1:11">
      <c r="A113">
        <v>1</v>
      </c>
      <c r="B113">
        <v>347816.51299999998</v>
      </c>
      <c r="C113">
        <v>3574361.173</v>
      </c>
      <c r="D113">
        <v>155</v>
      </c>
      <c r="E113">
        <v>50</v>
      </c>
      <c r="F113">
        <v>-1.36803382975E-5</v>
      </c>
      <c r="G113">
        <f t="shared" si="1"/>
        <v>-41.741272568732533</v>
      </c>
      <c r="H113" t="s">
        <v>64</v>
      </c>
      <c r="I113" t="s">
        <v>158</v>
      </c>
      <c r="J113" t="s">
        <v>66</v>
      </c>
      <c r="K113" s="3">
        <v>2005</v>
      </c>
    </row>
    <row r="114" spans="1:11">
      <c r="A114">
        <v>1</v>
      </c>
      <c r="B114">
        <v>345866.86200000002</v>
      </c>
      <c r="C114">
        <v>3573456.87</v>
      </c>
      <c r="D114">
        <v>155</v>
      </c>
      <c r="E114">
        <v>45</v>
      </c>
      <c r="F114">
        <v>-1.36803382975E-5</v>
      </c>
      <c r="G114">
        <f t="shared" si="1"/>
        <v>-41.741272568732533</v>
      </c>
      <c r="H114" t="s">
        <v>64</v>
      </c>
      <c r="I114" t="s">
        <v>170</v>
      </c>
      <c r="J114" t="s">
        <v>66</v>
      </c>
      <c r="K114" s="3">
        <v>2005</v>
      </c>
    </row>
    <row r="115" spans="1:11">
      <c r="A115">
        <v>1</v>
      </c>
      <c r="B115">
        <v>346461.48</v>
      </c>
      <c r="C115">
        <v>3574035.5240000002</v>
      </c>
      <c r="D115">
        <v>155</v>
      </c>
      <c r="E115">
        <v>47</v>
      </c>
      <c r="F115">
        <v>-1.36803382975E-5</v>
      </c>
      <c r="G115">
        <f t="shared" si="1"/>
        <v>-41.741272568732533</v>
      </c>
      <c r="H115" t="s">
        <v>64</v>
      </c>
      <c r="I115" t="s">
        <v>175</v>
      </c>
      <c r="J115" t="s">
        <v>66</v>
      </c>
      <c r="K115" s="3">
        <v>2005</v>
      </c>
    </row>
    <row r="116" spans="1:11">
      <c r="A116">
        <v>1</v>
      </c>
      <c r="B116">
        <v>346252.72899999999</v>
      </c>
      <c r="C116">
        <v>3573660.4360000002</v>
      </c>
      <c r="D116">
        <v>155</v>
      </c>
      <c r="E116">
        <v>46</v>
      </c>
      <c r="F116">
        <v>-1.36803382975E-5</v>
      </c>
      <c r="G116">
        <f t="shared" si="1"/>
        <v>-41.741272568732533</v>
      </c>
      <c r="H116" t="s">
        <v>64</v>
      </c>
      <c r="I116" t="s">
        <v>185</v>
      </c>
      <c r="J116" t="s">
        <v>66</v>
      </c>
      <c r="K116" s="3">
        <v>2005</v>
      </c>
    </row>
    <row r="117" spans="1:11">
      <c r="A117">
        <v>1</v>
      </c>
      <c r="B117">
        <v>347564.55599999998</v>
      </c>
      <c r="C117">
        <v>3574492.5890000002</v>
      </c>
      <c r="D117">
        <v>155</v>
      </c>
      <c r="E117">
        <v>50</v>
      </c>
      <c r="F117">
        <v>-1.36803382975E-5</v>
      </c>
      <c r="G117">
        <f t="shared" si="1"/>
        <v>-41.741272568732533</v>
      </c>
      <c r="H117" t="s">
        <v>64</v>
      </c>
      <c r="I117" t="s">
        <v>187</v>
      </c>
      <c r="J117" t="s">
        <v>66</v>
      </c>
      <c r="K117" s="3">
        <v>2005</v>
      </c>
    </row>
    <row r="118" spans="1:11">
      <c r="A118">
        <v>1</v>
      </c>
      <c r="B118">
        <v>346851.61700000003</v>
      </c>
      <c r="C118">
        <v>3574000.7319999998</v>
      </c>
      <c r="D118">
        <v>155</v>
      </c>
      <c r="E118">
        <v>48</v>
      </c>
      <c r="F118">
        <v>-1.36803382975E-5</v>
      </c>
      <c r="G118">
        <f t="shared" si="1"/>
        <v>-41.741272568732533</v>
      </c>
      <c r="H118" t="s">
        <v>64</v>
      </c>
      <c r="I118" t="s">
        <v>191</v>
      </c>
      <c r="J118" t="s">
        <v>66</v>
      </c>
      <c r="K118" s="3">
        <v>2005</v>
      </c>
    </row>
    <row r="119" spans="1:11">
      <c r="A119">
        <v>1</v>
      </c>
      <c r="B119">
        <v>345911.79300000001</v>
      </c>
      <c r="C119">
        <v>3573859.6349999998</v>
      </c>
      <c r="D119">
        <v>155</v>
      </c>
      <c r="E119">
        <v>45</v>
      </c>
      <c r="F119">
        <v>-1.36803382975E-5</v>
      </c>
      <c r="G119">
        <f t="shared" si="1"/>
        <v>-41.741272568732533</v>
      </c>
      <c r="H119" t="s">
        <v>64</v>
      </c>
      <c r="I119" t="s">
        <v>196</v>
      </c>
      <c r="J119" t="s">
        <v>66</v>
      </c>
      <c r="K119" s="3">
        <v>2005</v>
      </c>
    </row>
    <row r="120" spans="1:11">
      <c r="A120">
        <v>1</v>
      </c>
      <c r="B120">
        <v>345815.73599999998</v>
      </c>
      <c r="C120">
        <v>3573620.8089999999</v>
      </c>
      <c r="D120">
        <v>155</v>
      </c>
      <c r="E120">
        <v>45</v>
      </c>
      <c r="F120">
        <v>-1.36803382975E-5</v>
      </c>
      <c r="G120">
        <f t="shared" si="1"/>
        <v>-41.741272568732533</v>
      </c>
      <c r="H120" t="s">
        <v>64</v>
      </c>
      <c r="I120" t="s">
        <v>202</v>
      </c>
      <c r="J120" t="s">
        <v>66</v>
      </c>
      <c r="K120" s="3">
        <v>2005</v>
      </c>
    </row>
    <row r="121" spans="1:11">
      <c r="A121">
        <v>1</v>
      </c>
      <c r="B121">
        <v>348697.52299999999</v>
      </c>
      <c r="C121">
        <v>3574379.7820000001</v>
      </c>
      <c r="D121">
        <v>156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73</v>
      </c>
      <c r="J121" t="s">
        <v>66</v>
      </c>
      <c r="K121" s="3">
        <v>2005</v>
      </c>
    </row>
    <row r="122" spans="1:11">
      <c r="A122">
        <v>1</v>
      </c>
      <c r="B122">
        <v>347782.53399999999</v>
      </c>
      <c r="C122">
        <v>3574240.93</v>
      </c>
      <c r="D122">
        <v>156</v>
      </c>
      <c r="E122">
        <v>50</v>
      </c>
      <c r="F122">
        <v>-1.36803382975E-5</v>
      </c>
      <c r="G122">
        <f t="shared" si="1"/>
        <v>-41.741272568732533</v>
      </c>
      <c r="H122" t="s">
        <v>64</v>
      </c>
      <c r="I122" t="s">
        <v>108</v>
      </c>
      <c r="J122" t="s">
        <v>66</v>
      </c>
      <c r="K122" s="3">
        <v>2005</v>
      </c>
    </row>
    <row r="123" spans="1:11">
      <c r="A123">
        <v>1</v>
      </c>
      <c r="B123">
        <v>346315.783</v>
      </c>
      <c r="C123">
        <v>3573225.2850000001</v>
      </c>
      <c r="D123">
        <v>156</v>
      </c>
      <c r="E123">
        <v>46</v>
      </c>
      <c r="F123">
        <v>-1.36803382975E-5</v>
      </c>
      <c r="G123">
        <f t="shared" si="1"/>
        <v>-41.741272568732533</v>
      </c>
      <c r="H123" t="s">
        <v>64</v>
      </c>
      <c r="I123" t="s">
        <v>110</v>
      </c>
      <c r="J123" t="s">
        <v>66</v>
      </c>
      <c r="K123" s="3">
        <v>2005</v>
      </c>
    </row>
    <row r="124" spans="1:11">
      <c r="A124">
        <v>1</v>
      </c>
      <c r="B124">
        <v>345654.30300000001</v>
      </c>
      <c r="C124">
        <v>3573297.5869999998</v>
      </c>
      <c r="D124">
        <v>156</v>
      </c>
      <c r="E124">
        <v>44</v>
      </c>
      <c r="F124">
        <v>-1.36803382975E-5</v>
      </c>
      <c r="G124">
        <f t="shared" si="1"/>
        <v>-41.741272568732533</v>
      </c>
      <c r="H124" t="s">
        <v>64</v>
      </c>
      <c r="I124" t="s">
        <v>113</v>
      </c>
      <c r="J124" t="s">
        <v>66</v>
      </c>
      <c r="K124" s="3">
        <v>2005</v>
      </c>
    </row>
    <row r="125" spans="1:11">
      <c r="A125">
        <v>1</v>
      </c>
      <c r="B125">
        <v>347889.60499999998</v>
      </c>
      <c r="C125">
        <v>3574221.8119999999</v>
      </c>
      <c r="D125">
        <v>156</v>
      </c>
      <c r="E125">
        <v>50</v>
      </c>
      <c r="F125">
        <v>-1.36803382975E-5</v>
      </c>
      <c r="G125">
        <f t="shared" si="1"/>
        <v>-41.741272568732533</v>
      </c>
      <c r="H125" t="s">
        <v>64</v>
      </c>
      <c r="I125" t="s">
        <v>130</v>
      </c>
      <c r="J125" t="s">
        <v>66</v>
      </c>
      <c r="K125" s="3">
        <v>2005</v>
      </c>
    </row>
    <row r="126" spans="1:11">
      <c r="A126">
        <v>1</v>
      </c>
      <c r="B126">
        <v>344988.13400000002</v>
      </c>
      <c r="C126">
        <v>3572686.6159999999</v>
      </c>
      <c r="D126">
        <v>156</v>
      </c>
      <c r="E126">
        <v>42</v>
      </c>
      <c r="F126">
        <v>-1.36803382975E-5</v>
      </c>
      <c r="G126">
        <f t="shared" si="1"/>
        <v>-41.741272568732533</v>
      </c>
      <c r="H126" t="s">
        <v>64</v>
      </c>
      <c r="I126" t="s">
        <v>137</v>
      </c>
      <c r="J126" t="s">
        <v>66</v>
      </c>
      <c r="K126" s="3">
        <v>2005</v>
      </c>
    </row>
    <row r="127" spans="1:11">
      <c r="A127">
        <v>1</v>
      </c>
      <c r="B127">
        <v>349036.84899999999</v>
      </c>
      <c r="C127">
        <v>3574764.9550000001</v>
      </c>
      <c r="D127">
        <v>156</v>
      </c>
      <c r="E127">
        <v>53</v>
      </c>
      <c r="F127">
        <v>-1.36803382975E-5</v>
      </c>
      <c r="G127">
        <f t="shared" si="1"/>
        <v>-41.741272568732533</v>
      </c>
      <c r="H127" t="s">
        <v>64</v>
      </c>
      <c r="I127" t="s">
        <v>138</v>
      </c>
      <c r="J127" t="s">
        <v>66</v>
      </c>
      <c r="K127" s="3">
        <v>2005</v>
      </c>
    </row>
    <row r="128" spans="1:11">
      <c r="A128">
        <v>1</v>
      </c>
      <c r="B128">
        <v>345250.20699999999</v>
      </c>
      <c r="C128">
        <v>3572935.7960000001</v>
      </c>
      <c r="D128">
        <v>156</v>
      </c>
      <c r="E128">
        <v>43</v>
      </c>
      <c r="F128">
        <v>-1.36803382975E-5</v>
      </c>
      <c r="G128">
        <f t="shared" si="1"/>
        <v>-41.741272568732533</v>
      </c>
      <c r="H128" t="s">
        <v>64</v>
      </c>
      <c r="I128" t="s">
        <v>140</v>
      </c>
      <c r="J128" t="s">
        <v>66</v>
      </c>
      <c r="K128" s="3">
        <v>2005</v>
      </c>
    </row>
    <row r="129" spans="1:11">
      <c r="A129">
        <v>1</v>
      </c>
      <c r="B129">
        <v>346866.25900000002</v>
      </c>
      <c r="C129">
        <v>3573537.5789999999</v>
      </c>
      <c r="D129">
        <v>156</v>
      </c>
      <c r="E129">
        <v>47</v>
      </c>
      <c r="F129">
        <v>-1.36803382975E-5</v>
      </c>
      <c r="G129">
        <f t="shared" si="1"/>
        <v>-41.741272568732533</v>
      </c>
      <c r="H129" t="s">
        <v>64</v>
      </c>
      <c r="I129" t="s">
        <v>149</v>
      </c>
      <c r="J129" t="s">
        <v>66</v>
      </c>
      <c r="K129" s="3">
        <v>2005</v>
      </c>
    </row>
    <row r="130" spans="1:11">
      <c r="A130">
        <v>1</v>
      </c>
      <c r="B130">
        <v>345868.71100000001</v>
      </c>
      <c r="C130">
        <v>3573115.3429999999</v>
      </c>
      <c r="D130">
        <v>156</v>
      </c>
      <c r="E130">
        <v>44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153</v>
      </c>
      <c r="J130" t="s">
        <v>66</v>
      </c>
      <c r="K130" s="3">
        <v>2005</v>
      </c>
    </row>
    <row r="131" spans="1:11">
      <c r="A131">
        <v>1</v>
      </c>
      <c r="B131">
        <v>345612.68699999998</v>
      </c>
      <c r="C131">
        <v>3573244.5959999999</v>
      </c>
      <c r="D131">
        <v>156</v>
      </c>
      <c r="E131">
        <v>44</v>
      </c>
      <c r="F131">
        <v>-1.36803382975E-5</v>
      </c>
      <c r="G131">
        <f t="shared" si="2"/>
        <v>-41.741272568732533</v>
      </c>
      <c r="H131" t="s">
        <v>64</v>
      </c>
      <c r="I131" t="s">
        <v>154</v>
      </c>
      <c r="J131" t="s">
        <v>66</v>
      </c>
      <c r="K131" s="3">
        <v>2005</v>
      </c>
    </row>
    <row r="132" spans="1:11">
      <c r="A132">
        <v>1</v>
      </c>
      <c r="B132">
        <v>348839.29599999997</v>
      </c>
      <c r="C132">
        <v>3574627.9029999999</v>
      </c>
      <c r="D132">
        <v>156</v>
      </c>
      <c r="E132">
        <v>53</v>
      </c>
      <c r="F132">
        <v>-1.36803382975E-5</v>
      </c>
      <c r="G132">
        <f t="shared" si="2"/>
        <v>-41.741272568732533</v>
      </c>
      <c r="H132" t="s">
        <v>64</v>
      </c>
      <c r="I132" t="s">
        <v>160</v>
      </c>
      <c r="J132" t="s">
        <v>66</v>
      </c>
      <c r="K132" s="3">
        <v>2005</v>
      </c>
    </row>
    <row r="133" spans="1:11">
      <c r="A133">
        <v>1</v>
      </c>
      <c r="B133">
        <v>345707.82400000002</v>
      </c>
      <c r="C133">
        <v>3572940.2829999998</v>
      </c>
      <c r="D133">
        <v>156</v>
      </c>
      <c r="E133">
        <v>44</v>
      </c>
      <c r="F133">
        <v>-1.36803382975E-5</v>
      </c>
      <c r="G133">
        <f t="shared" si="2"/>
        <v>-41.741272568732533</v>
      </c>
      <c r="H133" t="s">
        <v>64</v>
      </c>
      <c r="I133" t="s">
        <v>164</v>
      </c>
      <c r="J133" t="s">
        <v>66</v>
      </c>
      <c r="K133" s="3">
        <v>2005</v>
      </c>
    </row>
    <row r="134" spans="1:11">
      <c r="A134">
        <v>1</v>
      </c>
      <c r="B134">
        <v>345760.18699999998</v>
      </c>
      <c r="C134">
        <v>3573075.2960000001</v>
      </c>
      <c r="D134">
        <v>156</v>
      </c>
      <c r="E134">
        <v>44</v>
      </c>
      <c r="F134">
        <v>-1.36803382975E-5</v>
      </c>
      <c r="G134">
        <f t="shared" si="2"/>
        <v>-41.741272568732533</v>
      </c>
      <c r="H134" t="s">
        <v>64</v>
      </c>
      <c r="I134" t="s">
        <v>168</v>
      </c>
      <c r="J134" t="s">
        <v>66</v>
      </c>
      <c r="K134" s="3">
        <v>2005</v>
      </c>
    </row>
    <row r="135" spans="1:11">
      <c r="A135">
        <v>1</v>
      </c>
      <c r="B135">
        <v>348987.79100000003</v>
      </c>
      <c r="C135">
        <v>3574769.5750000002</v>
      </c>
      <c r="D135">
        <v>156</v>
      </c>
      <c r="E135">
        <v>53</v>
      </c>
      <c r="F135">
        <v>-1.36803382975E-5</v>
      </c>
      <c r="G135">
        <f t="shared" si="2"/>
        <v>-41.741272568732533</v>
      </c>
      <c r="H135" t="s">
        <v>64</v>
      </c>
      <c r="I135" t="s">
        <v>177</v>
      </c>
      <c r="J135" t="s">
        <v>66</v>
      </c>
      <c r="K135" s="3">
        <v>2005</v>
      </c>
    </row>
    <row r="136" spans="1:11">
      <c r="A136">
        <v>1</v>
      </c>
      <c r="B136">
        <v>346579.96</v>
      </c>
      <c r="C136">
        <v>3573566.7489999998</v>
      </c>
      <c r="D136">
        <v>156</v>
      </c>
      <c r="E136">
        <v>46</v>
      </c>
      <c r="F136">
        <v>-1.36803382975E-5</v>
      </c>
      <c r="G136">
        <f t="shared" si="2"/>
        <v>-41.741272568732533</v>
      </c>
      <c r="H136" t="s">
        <v>64</v>
      </c>
      <c r="I136" t="s">
        <v>183</v>
      </c>
      <c r="J136" t="s">
        <v>66</v>
      </c>
      <c r="K136" s="3">
        <v>2005</v>
      </c>
    </row>
    <row r="137" spans="1:11">
      <c r="A137">
        <v>1</v>
      </c>
      <c r="B137">
        <v>345928.027</v>
      </c>
      <c r="C137">
        <v>3573323.83</v>
      </c>
      <c r="D137">
        <v>156</v>
      </c>
      <c r="E137">
        <v>45</v>
      </c>
      <c r="F137">
        <v>-1.36803382975E-5</v>
      </c>
      <c r="G137">
        <f t="shared" si="2"/>
        <v>-41.741272568732533</v>
      </c>
      <c r="H137" t="s">
        <v>64</v>
      </c>
      <c r="I137" t="s">
        <v>188</v>
      </c>
      <c r="J137" t="s">
        <v>66</v>
      </c>
      <c r="K137" s="3">
        <v>2005</v>
      </c>
    </row>
    <row r="138" spans="1:11">
      <c r="A138">
        <v>1</v>
      </c>
      <c r="B138">
        <v>347925.98499999999</v>
      </c>
      <c r="C138">
        <v>3574178.7050000001</v>
      </c>
      <c r="D138">
        <v>156</v>
      </c>
      <c r="E138">
        <v>50</v>
      </c>
      <c r="F138">
        <v>-1.36803382975E-5</v>
      </c>
      <c r="G138">
        <f t="shared" si="2"/>
        <v>-41.741272568732533</v>
      </c>
      <c r="H138" t="s">
        <v>64</v>
      </c>
      <c r="I138" t="s">
        <v>192</v>
      </c>
      <c r="J138" t="s">
        <v>66</v>
      </c>
      <c r="K138" s="3">
        <v>2005</v>
      </c>
    </row>
    <row r="139" spans="1:11">
      <c r="A139">
        <v>1</v>
      </c>
      <c r="B139">
        <v>349202.98800000001</v>
      </c>
      <c r="C139">
        <v>3574236.99</v>
      </c>
      <c r="D139">
        <v>157</v>
      </c>
      <c r="E139">
        <v>53</v>
      </c>
      <c r="F139">
        <v>-1.36803382975E-5</v>
      </c>
      <c r="G139">
        <f t="shared" si="2"/>
        <v>-41.741272568732533</v>
      </c>
      <c r="H139" t="s">
        <v>64</v>
      </c>
      <c r="I139" t="s">
        <v>105</v>
      </c>
      <c r="J139" t="s">
        <v>66</v>
      </c>
      <c r="K139" s="3">
        <v>2005</v>
      </c>
    </row>
    <row r="140" spans="1:11">
      <c r="A140">
        <v>1</v>
      </c>
      <c r="B140">
        <v>348771.60700000002</v>
      </c>
      <c r="C140">
        <v>3574204.594</v>
      </c>
      <c r="D140">
        <v>157</v>
      </c>
      <c r="E140">
        <v>52</v>
      </c>
      <c r="F140">
        <v>-1.36803382975E-5</v>
      </c>
      <c r="G140">
        <f t="shared" si="2"/>
        <v>-41.741272568732533</v>
      </c>
      <c r="H140" t="s">
        <v>64</v>
      </c>
      <c r="I140" t="s">
        <v>124</v>
      </c>
      <c r="J140" t="s">
        <v>66</v>
      </c>
      <c r="K140" s="3">
        <v>2005</v>
      </c>
    </row>
    <row r="141" spans="1:11">
      <c r="A141">
        <v>1</v>
      </c>
      <c r="B141">
        <v>347143.18599999999</v>
      </c>
      <c r="C141">
        <v>3573544.4950000001</v>
      </c>
      <c r="D141">
        <v>157</v>
      </c>
      <c r="E141">
        <v>48</v>
      </c>
      <c r="F141">
        <v>-1.36803382975E-5</v>
      </c>
      <c r="G141">
        <f t="shared" si="2"/>
        <v>-41.741272568732533</v>
      </c>
      <c r="H141" t="s">
        <v>64</v>
      </c>
      <c r="I141" t="s">
        <v>148</v>
      </c>
      <c r="J141" t="s">
        <v>66</v>
      </c>
      <c r="K141" s="3">
        <v>2005</v>
      </c>
    </row>
    <row r="142" spans="1:11">
      <c r="A142">
        <v>1</v>
      </c>
      <c r="B142">
        <v>348843.90899999999</v>
      </c>
      <c r="C142">
        <v>3574072.673</v>
      </c>
      <c r="D142">
        <v>157</v>
      </c>
      <c r="E142">
        <v>52</v>
      </c>
      <c r="F142">
        <v>-1.36803382975E-5</v>
      </c>
      <c r="G142">
        <f t="shared" si="2"/>
        <v>-41.741272568732533</v>
      </c>
      <c r="H142" t="s">
        <v>64</v>
      </c>
      <c r="I142" t="s">
        <v>159</v>
      </c>
      <c r="J142" t="s">
        <v>66</v>
      </c>
      <c r="K142" s="3">
        <v>2005</v>
      </c>
    </row>
    <row r="143" spans="1:11">
      <c r="A143">
        <v>1</v>
      </c>
      <c r="B143">
        <v>347195.79499999998</v>
      </c>
      <c r="C143">
        <v>3573576.43</v>
      </c>
      <c r="D143">
        <v>157</v>
      </c>
      <c r="E143">
        <v>48</v>
      </c>
      <c r="F143">
        <v>-1.36803382975E-5</v>
      </c>
      <c r="G143">
        <f t="shared" si="2"/>
        <v>-41.741272568732533</v>
      </c>
      <c r="H143" t="s">
        <v>64</v>
      </c>
      <c r="I143" t="s">
        <v>165</v>
      </c>
      <c r="J143" t="s">
        <v>66</v>
      </c>
      <c r="K143" s="3">
        <v>2005</v>
      </c>
    </row>
    <row r="144" spans="1:11">
      <c r="A144">
        <v>1</v>
      </c>
      <c r="B144">
        <v>345914.43699999998</v>
      </c>
      <c r="C144">
        <v>3572922.7960000001</v>
      </c>
      <c r="D144">
        <v>157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182</v>
      </c>
      <c r="J144" t="s">
        <v>66</v>
      </c>
      <c r="K144" s="3">
        <v>2005</v>
      </c>
    </row>
    <row r="145" spans="1:11">
      <c r="A145">
        <v>1</v>
      </c>
      <c r="B145">
        <v>345838.31400000001</v>
      </c>
      <c r="C145">
        <v>3572769.6</v>
      </c>
      <c r="D145">
        <v>157</v>
      </c>
      <c r="E145">
        <v>44</v>
      </c>
      <c r="F145">
        <v>-1.36803382975E-5</v>
      </c>
      <c r="G145">
        <f t="shared" si="2"/>
        <v>-41.741272568732533</v>
      </c>
      <c r="H145" t="s">
        <v>64</v>
      </c>
      <c r="I145" t="s">
        <v>200</v>
      </c>
      <c r="J145" t="s">
        <v>66</v>
      </c>
      <c r="K145" s="3">
        <v>2005</v>
      </c>
    </row>
    <row r="146" spans="1:11">
      <c r="A146">
        <v>1</v>
      </c>
      <c r="B146">
        <v>348937.86200000002</v>
      </c>
      <c r="C146">
        <v>3573908.7889999999</v>
      </c>
      <c r="D146">
        <v>158</v>
      </c>
      <c r="E146">
        <v>52</v>
      </c>
      <c r="F146">
        <v>-1.36803382975E-5</v>
      </c>
      <c r="G146">
        <f t="shared" si="2"/>
        <v>-41.741272568732533</v>
      </c>
      <c r="H146" t="s">
        <v>64</v>
      </c>
      <c r="I146" t="s">
        <v>109</v>
      </c>
      <c r="J146" t="s">
        <v>66</v>
      </c>
      <c r="K146" s="3">
        <v>2005</v>
      </c>
    </row>
    <row r="147" spans="1:11">
      <c r="A147">
        <v>1</v>
      </c>
      <c r="B147">
        <v>345323.25</v>
      </c>
      <c r="C147">
        <v>3572059.7650000001</v>
      </c>
      <c r="D147">
        <v>158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116</v>
      </c>
      <c r="J147" t="s">
        <v>66</v>
      </c>
      <c r="K147" s="3">
        <v>2005</v>
      </c>
    </row>
    <row r="148" spans="1:11">
      <c r="A148">
        <v>1</v>
      </c>
      <c r="B148">
        <v>346016.37</v>
      </c>
      <c r="C148">
        <v>3572397.4419999998</v>
      </c>
      <c r="D148">
        <v>158</v>
      </c>
      <c r="E148">
        <v>44</v>
      </c>
      <c r="F148">
        <v>-1.36803382975E-5</v>
      </c>
      <c r="G148">
        <f t="shared" si="2"/>
        <v>-41.741272568732533</v>
      </c>
      <c r="H148" t="s">
        <v>64</v>
      </c>
      <c r="I148" t="s">
        <v>128</v>
      </c>
      <c r="J148" t="s">
        <v>66</v>
      </c>
      <c r="K148" s="3">
        <v>2005</v>
      </c>
    </row>
    <row r="149" spans="1:11">
      <c r="A149">
        <v>1</v>
      </c>
      <c r="B149">
        <v>345720.68</v>
      </c>
      <c r="C149">
        <v>3572405.4890000001</v>
      </c>
      <c r="D149">
        <v>158</v>
      </c>
      <c r="E149">
        <v>43</v>
      </c>
      <c r="F149">
        <v>-1.36803382975E-5</v>
      </c>
      <c r="G149">
        <f t="shared" si="2"/>
        <v>-41.741272568732533</v>
      </c>
      <c r="H149" t="s">
        <v>64</v>
      </c>
      <c r="I149" t="s">
        <v>135</v>
      </c>
      <c r="J149" t="s">
        <v>66</v>
      </c>
      <c r="K149" s="3">
        <v>2005</v>
      </c>
    </row>
    <row r="150" spans="1:11">
      <c r="A150">
        <v>1</v>
      </c>
      <c r="B150">
        <v>345480.96000000002</v>
      </c>
      <c r="C150">
        <v>3572204.1609999998</v>
      </c>
      <c r="D150">
        <v>158</v>
      </c>
      <c r="E150">
        <v>43</v>
      </c>
      <c r="F150">
        <v>-1.36803382975E-5</v>
      </c>
      <c r="G150">
        <f t="shared" si="2"/>
        <v>-41.741272568732533</v>
      </c>
      <c r="H150" t="s">
        <v>64</v>
      </c>
      <c r="I150" t="s">
        <v>178</v>
      </c>
      <c r="J150" t="s">
        <v>66</v>
      </c>
      <c r="K150" s="3">
        <v>2005</v>
      </c>
    </row>
    <row r="151" spans="1:11">
      <c r="A151">
        <v>1</v>
      </c>
      <c r="B151">
        <v>345417.07799999998</v>
      </c>
      <c r="C151">
        <v>3572146.62</v>
      </c>
      <c r="D151">
        <v>158</v>
      </c>
      <c r="E151">
        <v>42</v>
      </c>
      <c r="F151">
        <v>-1.36803382975E-5</v>
      </c>
      <c r="G151">
        <f t="shared" si="2"/>
        <v>-41.741272568732533</v>
      </c>
      <c r="H151" t="s">
        <v>64</v>
      </c>
      <c r="I151" t="s">
        <v>179</v>
      </c>
      <c r="J151" t="s">
        <v>66</v>
      </c>
      <c r="K151" s="3">
        <v>2005</v>
      </c>
    </row>
    <row r="152" spans="1:11">
      <c r="A152">
        <v>1</v>
      </c>
      <c r="B152">
        <v>345719.95199999999</v>
      </c>
      <c r="C152">
        <v>3572107.5980000002</v>
      </c>
      <c r="D152">
        <v>158</v>
      </c>
      <c r="E152">
        <v>43</v>
      </c>
      <c r="F152">
        <v>-1.36803382975E-5</v>
      </c>
      <c r="G152">
        <f t="shared" si="2"/>
        <v>-41.741272568732533</v>
      </c>
      <c r="H152" t="s">
        <v>64</v>
      </c>
      <c r="I152" t="s">
        <v>197</v>
      </c>
      <c r="J152" t="s">
        <v>66</v>
      </c>
      <c r="K152" s="3">
        <v>2005</v>
      </c>
    </row>
    <row r="153" spans="1:11">
      <c r="A153">
        <v>1</v>
      </c>
      <c r="B153">
        <v>345393.91100000002</v>
      </c>
      <c r="C153">
        <v>3572417.8790000002</v>
      </c>
      <c r="D153">
        <v>158</v>
      </c>
      <c r="E153">
        <v>43</v>
      </c>
      <c r="F153">
        <v>-1.36803382975E-5</v>
      </c>
      <c r="G153">
        <f t="shared" si="2"/>
        <v>-41.741272568732533</v>
      </c>
      <c r="H153" t="s">
        <v>64</v>
      </c>
      <c r="I153" t="s">
        <v>201</v>
      </c>
      <c r="J153" t="s">
        <v>66</v>
      </c>
      <c r="K153" s="3">
        <v>2005</v>
      </c>
    </row>
    <row r="154" spans="1:11">
      <c r="A154">
        <v>1</v>
      </c>
      <c r="B154">
        <v>345897.40299999999</v>
      </c>
      <c r="C154">
        <v>3571811.0040000002</v>
      </c>
      <c r="D154">
        <v>159</v>
      </c>
      <c r="E154">
        <v>43</v>
      </c>
      <c r="F154">
        <v>-1.36803382975E-5</v>
      </c>
      <c r="G154">
        <f t="shared" si="2"/>
        <v>-41.741272568732533</v>
      </c>
      <c r="H154" t="s">
        <v>64</v>
      </c>
      <c r="I154" t="s">
        <v>114</v>
      </c>
      <c r="J154" t="s">
        <v>66</v>
      </c>
      <c r="K154" s="3">
        <v>2005</v>
      </c>
    </row>
    <row r="155" spans="1:11">
      <c r="A155">
        <v>1</v>
      </c>
      <c r="B155">
        <v>345438.93</v>
      </c>
      <c r="C155">
        <v>3571791.875</v>
      </c>
      <c r="D155">
        <v>159</v>
      </c>
      <c r="E155">
        <v>43</v>
      </c>
      <c r="F155">
        <v>-1.36803382975E-5</v>
      </c>
      <c r="G155">
        <f t="shared" si="2"/>
        <v>-41.741272568732533</v>
      </c>
      <c r="H155" t="s">
        <v>64</v>
      </c>
      <c r="I155" t="s">
        <v>120</v>
      </c>
      <c r="J155" t="s">
        <v>66</v>
      </c>
      <c r="K155" s="3">
        <v>2005</v>
      </c>
    </row>
    <row r="156" spans="1:11">
      <c r="A156">
        <v>1</v>
      </c>
      <c r="B156">
        <v>346287.95500000002</v>
      </c>
      <c r="C156">
        <v>3572073.3459999999</v>
      </c>
      <c r="D156">
        <v>159</v>
      </c>
      <c r="E156">
        <v>44</v>
      </c>
      <c r="F156">
        <v>-1.36803382975E-5</v>
      </c>
      <c r="G156">
        <f t="shared" si="2"/>
        <v>-41.741272568732533</v>
      </c>
      <c r="H156" t="s">
        <v>64</v>
      </c>
      <c r="I156" t="s">
        <v>146</v>
      </c>
      <c r="J156" t="s">
        <v>66</v>
      </c>
      <c r="K156" s="3">
        <v>2005</v>
      </c>
    </row>
    <row r="157" spans="1:11">
      <c r="A157">
        <v>1</v>
      </c>
      <c r="B157">
        <v>346231.853</v>
      </c>
      <c r="C157">
        <v>3571856.1910000001</v>
      </c>
      <c r="D157">
        <v>159</v>
      </c>
      <c r="E157">
        <v>44</v>
      </c>
      <c r="F157">
        <v>-1.36803382975E-5</v>
      </c>
      <c r="G157">
        <f t="shared" si="2"/>
        <v>-41.741272568732533</v>
      </c>
      <c r="H157" t="s">
        <v>64</v>
      </c>
      <c r="I157" t="s">
        <v>147</v>
      </c>
      <c r="J157" t="s">
        <v>66</v>
      </c>
      <c r="K157" s="3">
        <v>2005</v>
      </c>
    </row>
    <row r="158" spans="1:11">
      <c r="A158">
        <v>1</v>
      </c>
      <c r="B158">
        <v>345906.25199999998</v>
      </c>
      <c r="C158">
        <v>3572053.78</v>
      </c>
      <c r="D158">
        <v>159</v>
      </c>
      <c r="E158">
        <v>43</v>
      </c>
      <c r="F158">
        <v>-1.36803382975E-5</v>
      </c>
      <c r="G158">
        <f t="shared" si="2"/>
        <v>-41.741272568732533</v>
      </c>
      <c r="H158" t="s">
        <v>64</v>
      </c>
      <c r="I158" t="s">
        <v>167</v>
      </c>
      <c r="J158" t="s">
        <v>66</v>
      </c>
      <c r="K158" s="3">
        <v>2005</v>
      </c>
    </row>
    <row r="159" spans="1:11">
      <c r="A159">
        <v>1</v>
      </c>
      <c r="B159">
        <v>345561.33100000001</v>
      </c>
      <c r="C159">
        <v>3571822.8640000001</v>
      </c>
      <c r="D159">
        <v>159</v>
      </c>
      <c r="E159">
        <v>42</v>
      </c>
      <c r="F159">
        <v>-1.36803382975E-5</v>
      </c>
      <c r="G159">
        <f t="shared" si="2"/>
        <v>-41.741272568732533</v>
      </c>
      <c r="H159" t="s">
        <v>64</v>
      </c>
      <c r="I159" t="s">
        <v>198</v>
      </c>
      <c r="J159" t="s">
        <v>66</v>
      </c>
      <c r="K159" s="3">
        <v>2005</v>
      </c>
    </row>
    <row r="160" spans="1:11">
      <c r="A160">
        <v>1</v>
      </c>
      <c r="B160">
        <v>348848.33600000001</v>
      </c>
      <c r="C160">
        <v>3572000.8459999999</v>
      </c>
      <c r="D160">
        <v>162</v>
      </c>
      <c r="E160">
        <v>50</v>
      </c>
      <c r="F160">
        <v>-1.36803382975E-5</v>
      </c>
      <c r="G160">
        <f t="shared" si="2"/>
        <v>-41.741272568732533</v>
      </c>
      <c r="H160" t="s">
        <v>64</v>
      </c>
      <c r="I160" t="s">
        <v>150</v>
      </c>
      <c r="J160" t="s">
        <v>66</v>
      </c>
      <c r="K160" s="3">
        <v>2005</v>
      </c>
    </row>
    <row r="161" spans="1:11">
      <c r="A161">
        <v>1</v>
      </c>
      <c r="B161">
        <v>349374.69500000001</v>
      </c>
      <c r="C161">
        <v>3571564.8810000001</v>
      </c>
      <c r="D161">
        <v>163</v>
      </c>
      <c r="E161">
        <v>51</v>
      </c>
      <c r="F161">
        <v>-1.36803382975E-5</v>
      </c>
      <c r="G161">
        <f t="shared" si="2"/>
        <v>-41.741272568732533</v>
      </c>
      <c r="H161" t="s">
        <v>64</v>
      </c>
      <c r="I161" t="s">
        <v>180</v>
      </c>
      <c r="J161" t="s">
        <v>66</v>
      </c>
      <c r="K161" s="3">
        <v>2005</v>
      </c>
    </row>
    <row r="162" spans="1:11">
      <c r="A162">
        <v>1</v>
      </c>
      <c r="B162">
        <v>349226.402</v>
      </c>
      <c r="C162">
        <v>3570982.5619999999</v>
      </c>
      <c r="D162">
        <v>164</v>
      </c>
      <c r="E162">
        <v>50</v>
      </c>
      <c r="F162">
        <v>-1.36803382975E-5</v>
      </c>
      <c r="G162">
        <f t="shared" si="2"/>
        <v>-41.741272568732533</v>
      </c>
      <c r="H162" t="s">
        <v>64</v>
      </c>
      <c r="I162" t="s">
        <v>67</v>
      </c>
      <c r="J162" t="s">
        <v>66</v>
      </c>
      <c r="K162" s="3">
        <v>2005</v>
      </c>
    </row>
    <row r="163" spans="1:11">
      <c r="A163">
        <v>1</v>
      </c>
      <c r="B163">
        <v>349463.02600000001</v>
      </c>
      <c r="C163">
        <v>3571251.9920000001</v>
      </c>
      <c r="D163">
        <v>164</v>
      </c>
      <c r="E163">
        <v>51</v>
      </c>
      <c r="F163">
        <v>-1.36803382975E-5</v>
      </c>
      <c r="G163">
        <f t="shared" si="2"/>
        <v>-41.741272568732533</v>
      </c>
      <c r="H163" t="s">
        <v>64</v>
      </c>
      <c r="I163" t="s">
        <v>68</v>
      </c>
      <c r="J163" t="s">
        <v>66</v>
      </c>
      <c r="K163" s="3">
        <v>2005</v>
      </c>
    </row>
    <row r="164" spans="1:11">
      <c r="A164">
        <v>1</v>
      </c>
      <c r="B164">
        <v>349110.66600000003</v>
      </c>
      <c r="C164">
        <v>3570568.557</v>
      </c>
      <c r="D164">
        <v>165</v>
      </c>
      <c r="E164">
        <v>49</v>
      </c>
      <c r="F164">
        <v>-1.36803382975E-5</v>
      </c>
      <c r="G164">
        <f t="shared" si="2"/>
        <v>-41.741272568732533</v>
      </c>
      <c r="H164" t="s">
        <v>64</v>
      </c>
      <c r="I164" t="s">
        <v>204</v>
      </c>
      <c r="J164" t="s">
        <v>66</v>
      </c>
      <c r="K164" s="3">
        <v>2005</v>
      </c>
    </row>
    <row r="165" spans="1:11">
      <c r="A165">
        <v>1</v>
      </c>
      <c r="B165">
        <v>349083.70799999998</v>
      </c>
      <c r="C165">
        <v>3570301.8560000001</v>
      </c>
      <c r="D165">
        <v>166</v>
      </c>
      <c r="E165">
        <v>49</v>
      </c>
      <c r="F165">
        <v>-1.36803382975E-5</v>
      </c>
      <c r="G165">
        <f t="shared" si="2"/>
        <v>-41.741272568732533</v>
      </c>
      <c r="H165" t="s">
        <v>64</v>
      </c>
      <c r="I165" t="s">
        <v>65</v>
      </c>
      <c r="J165" t="s">
        <v>66</v>
      </c>
      <c r="K165" s="3">
        <v>2005</v>
      </c>
    </row>
    <row r="166" spans="1:11">
      <c r="A166">
        <v>1</v>
      </c>
      <c r="B166">
        <v>349355.48800000001</v>
      </c>
      <c r="C166">
        <v>3570246.53</v>
      </c>
      <c r="D166">
        <v>166</v>
      </c>
      <c r="E166">
        <v>49</v>
      </c>
      <c r="F166">
        <v>-1.36803382975E-5</v>
      </c>
      <c r="G166">
        <f t="shared" si="2"/>
        <v>-41.741272568732533</v>
      </c>
      <c r="H166" t="s">
        <v>64</v>
      </c>
      <c r="I166" t="s">
        <v>174</v>
      </c>
      <c r="J166" t="s">
        <v>66</v>
      </c>
      <c r="K166" s="3">
        <v>2005</v>
      </c>
    </row>
    <row r="167" spans="1:11">
      <c r="A167">
        <v>1</v>
      </c>
      <c r="B167">
        <v>319418.86200000002</v>
      </c>
      <c r="C167">
        <v>3603270.0150000001</v>
      </c>
      <c r="D167">
        <v>61</v>
      </c>
      <c r="E167">
        <v>15</v>
      </c>
      <c r="F167">
        <v>-2.6400000000000001E-5</v>
      </c>
      <c r="G167">
        <f t="shared" si="2"/>
        <v>-80.551341045120012</v>
      </c>
      <c r="H167" t="s">
        <v>48</v>
      </c>
      <c r="I167" t="s">
        <v>51</v>
      </c>
      <c r="J167" t="s">
        <v>50</v>
      </c>
      <c r="K167" s="3">
        <v>2005</v>
      </c>
    </row>
    <row r="168" spans="1:11">
      <c r="A168">
        <v>1</v>
      </c>
      <c r="B168">
        <v>319729.26799999998</v>
      </c>
      <c r="C168">
        <v>3603095.2220000001</v>
      </c>
      <c r="D168">
        <v>62</v>
      </c>
      <c r="E168">
        <v>15</v>
      </c>
      <c r="F168">
        <v>-2.6400000000000001E-5</v>
      </c>
      <c r="G168">
        <f t="shared" si="2"/>
        <v>-80.551341045120012</v>
      </c>
      <c r="H168" t="s">
        <v>48</v>
      </c>
      <c r="I168" t="s">
        <v>49</v>
      </c>
      <c r="J168" t="s">
        <v>50</v>
      </c>
      <c r="K168" s="3">
        <v>2005</v>
      </c>
    </row>
    <row r="169" spans="1:11">
      <c r="A169">
        <v>1</v>
      </c>
      <c r="B169">
        <v>311513.85200000001</v>
      </c>
      <c r="C169">
        <v>3625630.41</v>
      </c>
      <c r="D169">
        <v>2</v>
      </c>
      <c r="E169">
        <v>19</v>
      </c>
      <c r="F169">
        <v>-3.908668085E-5</v>
      </c>
      <c r="G169">
        <f t="shared" si="2"/>
        <v>-119.26077876780724</v>
      </c>
      <c r="H169" t="s">
        <v>205</v>
      </c>
      <c r="I169" t="s">
        <v>223</v>
      </c>
      <c r="J169" t="s">
        <v>207</v>
      </c>
      <c r="K169" s="3">
        <v>2005</v>
      </c>
    </row>
    <row r="170" spans="1:11">
      <c r="A170">
        <v>1</v>
      </c>
      <c r="B170">
        <v>323562.21899999998</v>
      </c>
      <c r="C170">
        <v>3631090.2459999998</v>
      </c>
      <c r="D170">
        <v>2</v>
      </c>
      <c r="E170">
        <v>52</v>
      </c>
      <c r="F170">
        <v>-3.908668085E-5</v>
      </c>
      <c r="G170">
        <f t="shared" si="2"/>
        <v>-119.26077876780724</v>
      </c>
      <c r="H170" t="s">
        <v>205</v>
      </c>
      <c r="I170" t="s">
        <v>233</v>
      </c>
      <c r="J170" t="s">
        <v>207</v>
      </c>
      <c r="K170" s="3">
        <v>2005</v>
      </c>
    </row>
    <row r="171" spans="1:11">
      <c r="A171">
        <v>1</v>
      </c>
      <c r="B171">
        <v>309156.19300000003</v>
      </c>
      <c r="C171">
        <v>3623081.9709999999</v>
      </c>
      <c r="D171">
        <v>6</v>
      </c>
      <c r="E171">
        <v>12</v>
      </c>
      <c r="F171">
        <v>-3.908668085E-5</v>
      </c>
      <c r="G171">
        <f t="shared" si="2"/>
        <v>-119.26077876780724</v>
      </c>
      <c r="H171" t="s">
        <v>205</v>
      </c>
      <c r="I171" t="s">
        <v>235</v>
      </c>
      <c r="J171" t="s">
        <v>207</v>
      </c>
      <c r="K171" s="3">
        <v>2005</v>
      </c>
    </row>
    <row r="172" spans="1:11">
      <c r="A172">
        <v>1</v>
      </c>
      <c r="B172">
        <v>310521.79499999998</v>
      </c>
      <c r="C172">
        <v>3620501.7030000002</v>
      </c>
      <c r="D172">
        <v>13</v>
      </c>
      <c r="E172">
        <v>12</v>
      </c>
      <c r="F172">
        <v>-3.908668085E-5</v>
      </c>
      <c r="G172">
        <f t="shared" si="2"/>
        <v>-119.26077876780724</v>
      </c>
      <c r="H172" t="s">
        <v>205</v>
      </c>
      <c r="I172" t="s">
        <v>220</v>
      </c>
      <c r="J172" t="s">
        <v>207</v>
      </c>
      <c r="K172" s="3">
        <v>2005</v>
      </c>
    </row>
    <row r="173" spans="1:11">
      <c r="A173">
        <v>1</v>
      </c>
      <c r="B173">
        <v>324322.95400000003</v>
      </c>
      <c r="C173">
        <v>3626532.963</v>
      </c>
      <c r="D173">
        <v>13</v>
      </c>
      <c r="E173">
        <v>49</v>
      </c>
      <c r="F173">
        <v>-3.908668085E-5</v>
      </c>
      <c r="G173">
        <f t="shared" si="2"/>
        <v>-119.26077876780724</v>
      </c>
      <c r="H173" t="s">
        <v>205</v>
      </c>
      <c r="I173" t="s">
        <v>232</v>
      </c>
      <c r="J173" t="s">
        <v>207</v>
      </c>
      <c r="K173" s="3">
        <v>2005</v>
      </c>
    </row>
    <row r="174" spans="1:11">
      <c r="A174">
        <v>1</v>
      </c>
      <c r="B174">
        <v>337322.78200000001</v>
      </c>
      <c r="C174">
        <v>3628170.5389999999</v>
      </c>
      <c r="D174">
        <v>23</v>
      </c>
      <c r="E174">
        <v>81</v>
      </c>
      <c r="F174">
        <v>-3.908668085E-5</v>
      </c>
      <c r="G174">
        <f t="shared" si="2"/>
        <v>-119.26077876780724</v>
      </c>
      <c r="H174" t="s">
        <v>205</v>
      </c>
      <c r="I174" t="s">
        <v>228</v>
      </c>
      <c r="J174" t="s">
        <v>207</v>
      </c>
      <c r="K174" s="3">
        <v>2005</v>
      </c>
    </row>
    <row r="175" spans="1:11">
      <c r="A175">
        <v>1</v>
      </c>
      <c r="B175">
        <v>318096.57500000001</v>
      </c>
      <c r="C175">
        <v>3619036.324</v>
      </c>
      <c r="D175">
        <v>24</v>
      </c>
      <c r="E175">
        <v>28</v>
      </c>
      <c r="F175">
        <v>-3.908668085E-5</v>
      </c>
      <c r="G175">
        <f t="shared" si="2"/>
        <v>-119.26077876780724</v>
      </c>
      <c r="H175" t="s">
        <v>205</v>
      </c>
      <c r="I175" t="s">
        <v>236</v>
      </c>
      <c r="J175" t="s">
        <v>207</v>
      </c>
      <c r="K175" s="3">
        <v>2005</v>
      </c>
    </row>
    <row r="176" spans="1:11">
      <c r="A176">
        <v>1</v>
      </c>
      <c r="B176">
        <v>329026.80300000001</v>
      </c>
      <c r="C176">
        <v>3620540.5290000001</v>
      </c>
      <c r="D176">
        <v>32</v>
      </c>
      <c r="E176">
        <v>54</v>
      </c>
      <c r="F176">
        <v>-3.908668085E-5</v>
      </c>
      <c r="G176">
        <f t="shared" si="2"/>
        <v>-119.26077876780724</v>
      </c>
      <c r="H176" t="s">
        <v>205</v>
      </c>
      <c r="I176" t="s">
        <v>221</v>
      </c>
      <c r="J176" t="s">
        <v>207</v>
      </c>
      <c r="K176" s="3">
        <v>2005</v>
      </c>
    </row>
    <row r="177" spans="1:11">
      <c r="A177">
        <v>1</v>
      </c>
      <c r="B177">
        <v>339450.5</v>
      </c>
      <c r="C177">
        <v>3623636.4219999998</v>
      </c>
      <c r="D177">
        <v>35</v>
      </c>
      <c r="E177">
        <v>81</v>
      </c>
      <c r="F177">
        <v>-3.908668085E-5</v>
      </c>
      <c r="G177">
        <f t="shared" si="2"/>
        <v>-119.26077876780724</v>
      </c>
      <c r="H177" t="s">
        <v>205</v>
      </c>
      <c r="I177" t="s">
        <v>222</v>
      </c>
      <c r="J177" t="s">
        <v>207</v>
      </c>
      <c r="K177" s="3">
        <v>2005</v>
      </c>
    </row>
    <row r="178" spans="1:11">
      <c r="A178">
        <v>1</v>
      </c>
      <c r="B178">
        <v>318877.28000000003</v>
      </c>
      <c r="C178">
        <v>3613840.22</v>
      </c>
      <c r="D178">
        <v>36</v>
      </c>
      <c r="E178">
        <v>24</v>
      </c>
      <c r="F178">
        <v>-3.908668085E-5</v>
      </c>
      <c r="G178">
        <f t="shared" si="2"/>
        <v>-119.26077876780724</v>
      </c>
      <c r="H178" t="s">
        <v>205</v>
      </c>
      <c r="I178" t="s">
        <v>216</v>
      </c>
      <c r="J178" t="s">
        <v>207</v>
      </c>
      <c r="K178" s="3">
        <v>2005</v>
      </c>
    </row>
    <row r="179" spans="1:11">
      <c r="A179">
        <v>1</v>
      </c>
      <c r="B179">
        <v>315082.29300000001</v>
      </c>
      <c r="C179">
        <v>3611791.5010000002</v>
      </c>
      <c r="D179">
        <v>37</v>
      </c>
      <c r="E179">
        <v>14</v>
      </c>
      <c r="F179">
        <v>-3.908668085E-5</v>
      </c>
      <c r="G179">
        <f t="shared" si="2"/>
        <v>-119.26077876780724</v>
      </c>
      <c r="H179" t="s">
        <v>205</v>
      </c>
      <c r="I179" t="s">
        <v>214</v>
      </c>
      <c r="J179" t="s">
        <v>207</v>
      </c>
      <c r="K179" s="3">
        <v>2005</v>
      </c>
    </row>
    <row r="180" spans="1:11">
      <c r="A180">
        <v>1</v>
      </c>
      <c r="B180">
        <v>332462.071</v>
      </c>
      <c r="C180">
        <v>3618450.5150000001</v>
      </c>
      <c r="D180">
        <v>40</v>
      </c>
      <c r="E180">
        <v>60</v>
      </c>
      <c r="F180">
        <v>-3.908668085E-5</v>
      </c>
      <c r="G180">
        <f t="shared" si="2"/>
        <v>-119.26077876780724</v>
      </c>
      <c r="H180" t="s">
        <v>205</v>
      </c>
      <c r="I180" t="s">
        <v>218</v>
      </c>
      <c r="J180" t="s">
        <v>207</v>
      </c>
      <c r="K180" s="3">
        <v>2005</v>
      </c>
    </row>
    <row r="181" spans="1:11">
      <c r="A181">
        <v>1</v>
      </c>
      <c r="B181">
        <v>327484.11599999998</v>
      </c>
      <c r="C181">
        <v>3614829.335</v>
      </c>
      <c r="D181">
        <v>43</v>
      </c>
      <c r="E181">
        <v>45</v>
      </c>
      <c r="F181">
        <v>-3.908668085E-5</v>
      </c>
      <c r="G181">
        <f t="shared" si="2"/>
        <v>-119.26077876780724</v>
      </c>
      <c r="H181" t="s">
        <v>205</v>
      </c>
      <c r="I181" t="s">
        <v>217</v>
      </c>
      <c r="J181" t="s">
        <v>207</v>
      </c>
      <c r="K181" s="3">
        <v>2005</v>
      </c>
    </row>
    <row r="182" spans="1:11">
      <c r="A182">
        <v>1</v>
      </c>
      <c r="B182">
        <v>340037.97100000002</v>
      </c>
      <c r="C182">
        <v>3618416.6719999998</v>
      </c>
      <c r="D182">
        <v>47</v>
      </c>
      <c r="E182">
        <v>77</v>
      </c>
      <c r="F182">
        <v>-3.908668085E-5</v>
      </c>
      <c r="G182">
        <f t="shared" si="2"/>
        <v>-119.26077876780724</v>
      </c>
      <c r="H182" t="s">
        <v>205</v>
      </c>
      <c r="I182" t="s">
        <v>219</v>
      </c>
      <c r="J182" t="s">
        <v>207</v>
      </c>
      <c r="K182" s="3">
        <v>2005</v>
      </c>
    </row>
    <row r="183" spans="1:11">
      <c r="A183">
        <v>1</v>
      </c>
      <c r="B183">
        <v>319581.41399999999</v>
      </c>
      <c r="C183">
        <v>3606308.861</v>
      </c>
      <c r="D183">
        <v>54</v>
      </c>
      <c r="E183">
        <v>18</v>
      </c>
      <c r="F183">
        <v>-3.908668085E-5</v>
      </c>
      <c r="G183">
        <f t="shared" si="2"/>
        <v>-119.26077876780724</v>
      </c>
      <c r="H183" t="s">
        <v>205</v>
      </c>
      <c r="I183" t="s">
        <v>230</v>
      </c>
      <c r="J183" t="s">
        <v>207</v>
      </c>
      <c r="K183" s="3">
        <v>2005</v>
      </c>
    </row>
    <row r="184" spans="1:11">
      <c r="A184">
        <v>1</v>
      </c>
      <c r="B184">
        <v>326612.20899999997</v>
      </c>
      <c r="C184">
        <v>3609010.0269999998</v>
      </c>
      <c r="D184">
        <v>55</v>
      </c>
      <c r="E184">
        <v>37</v>
      </c>
      <c r="F184">
        <v>-3.908668085E-5</v>
      </c>
      <c r="G184">
        <f t="shared" si="2"/>
        <v>-119.26077876780724</v>
      </c>
      <c r="H184" t="s">
        <v>205</v>
      </c>
      <c r="I184" t="s">
        <v>212</v>
      </c>
      <c r="J184" t="s">
        <v>207</v>
      </c>
      <c r="K184" s="3">
        <v>2005</v>
      </c>
    </row>
    <row r="185" spans="1:11">
      <c r="A185">
        <v>1</v>
      </c>
      <c r="B185">
        <v>324582.255</v>
      </c>
      <c r="C185">
        <v>3606005.5159999998</v>
      </c>
      <c r="D185">
        <v>60</v>
      </c>
      <c r="E185">
        <v>29</v>
      </c>
      <c r="F185">
        <v>-3.908668085E-5</v>
      </c>
      <c r="G185">
        <f t="shared" si="2"/>
        <v>-119.26077876780724</v>
      </c>
      <c r="H185" t="s">
        <v>205</v>
      </c>
      <c r="I185" t="s">
        <v>229</v>
      </c>
      <c r="J185" t="s">
        <v>207</v>
      </c>
      <c r="K185" s="3">
        <v>2005</v>
      </c>
    </row>
    <row r="186" spans="1:11">
      <c r="A186">
        <v>1</v>
      </c>
      <c r="B186">
        <v>343021.29300000001</v>
      </c>
      <c r="C186">
        <v>3613528.648</v>
      </c>
      <c r="D186">
        <v>62</v>
      </c>
      <c r="E186">
        <v>79</v>
      </c>
      <c r="F186">
        <v>-3.908668085E-5</v>
      </c>
      <c r="G186">
        <f t="shared" si="2"/>
        <v>-119.26077876780724</v>
      </c>
      <c r="H186" t="s">
        <v>205</v>
      </c>
      <c r="I186" t="s">
        <v>215</v>
      </c>
      <c r="J186" t="s">
        <v>207</v>
      </c>
      <c r="K186" s="3">
        <v>2005</v>
      </c>
    </row>
    <row r="187" spans="1:11">
      <c r="A187">
        <v>1</v>
      </c>
      <c r="B187">
        <v>336699.38500000001</v>
      </c>
      <c r="C187">
        <v>3610178.9509999999</v>
      </c>
      <c r="D187">
        <v>63</v>
      </c>
      <c r="E187">
        <v>61</v>
      </c>
      <c r="F187">
        <v>-3.908668085E-5</v>
      </c>
      <c r="G187">
        <f t="shared" si="2"/>
        <v>-119.26077876780724</v>
      </c>
      <c r="H187" t="s">
        <v>205</v>
      </c>
      <c r="I187" t="s">
        <v>213</v>
      </c>
      <c r="J187" t="s">
        <v>207</v>
      </c>
      <c r="K187" s="3">
        <v>2005</v>
      </c>
    </row>
    <row r="188" spans="1:11">
      <c r="A188">
        <v>1</v>
      </c>
      <c r="B188">
        <v>320318.46600000001</v>
      </c>
      <c r="C188">
        <v>3602574.824</v>
      </c>
      <c r="D188">
        <v>64</v>
      </c>
      <c r="E188">
        <v>16</v>
      </c>
      <c r="F188">
        <v>-3.908668085E-5</v>
      </c>
      <c r="G188">
        <f t="shared" si="2"/>
        <v>-119.26077876780724</v>
      </c>
      <c r="H188" t="s">
        <v>205</v>
      </c>
      <c r="I188" t="s">
        <v>231</v>
      </c>
      <c r="J188" t="s">
        <v>207</v>
      </c>
      <c r="K188" s="3">
        <v>2005</v>
      </c>
    </row>
    <row r="189" spans="1:11">
      <c r="A189">
        <v>1</v>
      </c>
      <c r="B189">
        <v>333237.27299999999</v>
      </c>
      <c r="C189">
        <v>3607522.429</v>
      </c>
      <c r="D189">
        <v>65</v>
      </c>
      <c r="E189">
        <v>51</v>
      </c>
      <c r="F189">
        <v>-3.908668085E-5</v>
      </c>
      <c r="G189">
        <f t="shared" si="2"/>
        <v>-119.26077876780724</v>
      </c>
      <c r="H189" t="s">
        <v>205</v>
      </c>
      <c r="I189" t="s">
        <v>226</v>
      </c>
      <c r="J189" t="s">
        <v>207</v>
      </c>
      <c r="K189" s="3">
        <v>2005</v>
      </c>
    </row>
    <row r="190" spans="1:11">
      <c r="A190">
        <v>1</v>
      </c>
      <c r="B190">
        <v>329967.06</v>
      </c>
      <c r="C190">
        <v>3604958.63</v>
      </c>
      <c r="D190">
        <v>68</v>
      </c>
      <c r="E190">
        <v>40</v>
      </c>
      <c r="F190">
        <v>-3.908668085E-5</v>
      </c>
      <c r="G190">
        <f t="shared" si="2"/>
        <v>-119.26077876780724</v>
      </c>
      <c r="H190" t="s">
        <v>205</v>
      </c>
      <c r="I190" t="s">
        <v>234</v>
      </c>
      <c r="J190" t="s">
        <v>207</v>
      </c>
      <c r="K190" s="3">
        <v>2005</v>
      </c>
    </row>
    <row r="191" spans="1:11">
      <c r="A191">
        <v>1</v>
      </c>
      <c r="B191">
        <v>342981.93699999998</v>
      </c>
      <c r="C191">
        <v>3605394.4040000001</v>
      </c>
      <c r="D191">
        <v>80</v>
      </c>
      <c r="E191">
        <v>70</v>
      </c>
      <c r="F191">
        <v>-3.908668085E-5</v>
      </c>
      <c r="G191">
        <f t="shared" si="2"/>
        <v>-119.26077876780724</v>
      </c>
      <c r="H191" t="s">
        <v>205</v>
      </c>
      <c r="I191" t="s">
        <v>211</v>
      </c>
      <c r="J191" t="s">
        <v>207</v>
      </c>
      <c r="K191" s="3">
        <v>2005</v>
      </c>
    </row>
    <row r="192" spans="1:11">
      <c r="A192">
        <v>1</v>
      </c>
      <c r="B192">
        <v>335953.20600000001</v>
      </c>
      <c r="C192">
        <v>3600929.8489999999</v>
      </c>
      <c r="D192">
        <v>83</v>
      </c>
      <c r="E192">
        <v>50</v>
      </c>
      <c r="F192">
        <v>-3.908668085E-5</v>
      </c>
      <c r="G192">
        <f t="shared" si="2"/>
        <v>-119.26077876780724</v>
      </c>
      <c r="H192" t="s">
        <v>205</v>
      </c>
      <c r="I192" t="s">
        <v>209</v>
      </c>
      <c r="J192" t="s">
        <v>207</v>
      </c>
      <c r="K192" s="3">
        <v>2005</v>
      </c>
    </row>
    <row r="193" spans="1:11">
      <c r="A193">
        <v>1</v>
      </c>
      <c r="B193">
        <v>348506.90700000001</v>
      </c>
      <c r="C193">
        <v>3604445.5890000002</v>
      </c>
      <c r="D193">
        <v>88</v>
      </c>
      <c r="E193">
        <v>82</v>
      </c>
      <c r="F193">
        <v>-3.908668085E-5</v>
      </c>
      <c r="G193">
        <f t="shared" si="2"/>
        <v>-119.26077876780724</v>
      </c>
      <c r="H193" t="s">
        <v>205</v>
      </c>
      <c r="I193" t="s">
        <v>210</v>
      </c>
      <c r="J193" t="s">
        <v>207</v>
      </c>
      <c r="K193" s="3">
        <v>2005</v>
      </c>
    </row>
    <row r="194" spans="1:11">
      <c r="A194">
        <v>1</v>
      </c>
      <c r="B194">
        <v>339523.60100000002</v>
      </c>
      <c r="C194">
        <v>3600233.59</v>
      </c>
      <c r="D194">
        <v>88</v>
      </c>
      <c r="E194">
        <v>57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224</v>
      </c>
      <c r="J194" t="s">
        <v>207</v>
      </c>
      <c r="K194" s="3">
        <v>2005</v>
      </c>
    </row>
    <row r="195" spans="1:11">
      <c r="A195">
        <v>1</v>
      </c>
      <c r="B195">
        <v>338977.12900000002</v>
      </c>
      <c r="C195">
        <v>3599242.6310000001</v>
      </c>
      <c r="D195">
        <v>90</v>
      </c>
      <c r="E195">
        <v>55</v>
      </c>
      <c r="F195">
        <v>-3.908668085E-5</v>
      </c>
      <c r="G195">
        <f t="shared" si="3"/>
        <v>-119.26077876780724</v>
      </c>
      <c r="H195" t="s">
        <v>205</v>
      </c>
      <c r="I195" t="s">
        <v>224</v>
      </c>
      <c r="J195" t="s">
        <v>207</v>
      </c>
      <c r="K195" s="3">
        <v>2005</v>
      </c>
    </row>
    <row r="196" spans="1:11">
      <c r="A196">
        <v>1</v>
      </c>
      <c r="B196">
        <v>340303.57799999998</v>
      </c>
      <c r="C196">
        <v>3599939.7549999999</v>
      </c>
      <c r="D196">
        <v>90</v>
      </c>
      <c r="E196">
        <v>59</v>
      </c>
      <c r="F196">
        <v>-3.908668085E-5</v>
      </c>
      <c r="G196">
        <f t="shared" si="3"/>
        <v>-119.26077876780724</v>
      </c>
      <c r="H196" t="s">
        <v>205</v>
      </c>
      <c r="I196" t="s">
        <v>224</v>
      </c>
      <c r="J196" t="s">
        <v>207</v>
      </c>
      <c r="K196" s="3">
        <v>2005</v>
      </c>
    </row>
    <row r="197" spans="1:11">
      <c r="A197">
        <v>1</v>
      </c>
      <c r="B197">
        <v>341058.75599999999</v>
      </c>
      <c r="C197">
        <v>3585430.503</v>
      </c>
      <c r="D197">
        <v>123</v>
      </c>
      <c r="E197">
        <v>46</v>
      </c>
      <c r="F197">
        <v>-3.908668085E-5</v>
      </c>
      <c r="G197">
        <f t="shared" si="3"/>
        <v>-119.26077876780724</v>
      </c>
      <c r="H197" t="s">
        <v>205</v>
      </c>
      <c r="I197" t="s">
        <v>225</v>
      </c>
      <c r="J197" t="s">
        <v>207</v>
      </c>
      <c r="K197" s="3">
        <v>2005</v>
      </c>
    </row>
    <row r="198" spans="1:11">
      <c r="A198">
        <v>1</v>
      </c>
      <c r="B198">
        <v>348652.59299999999</v>
      </c>
      <c r="C198">
        <v>3583779.233</v>
      </c>
      <c r="D198">
        <v>135</v>
      </c>
      <c r="E198">
        <v>62</v>
      </c>
      <c r="F198">
        <v>-3.908668085E-5</v>
      </c>
      <c r="G198">
        <f t="shared" si="3"/>
        <v>-119.26077876780724</v>
      </c>
      <c r="H198" t="s">
        <v>205</v>
      </c>
      <c r="I198" t="s">
        <v>227</v>
      </c>
      <c r="J198" t="s">
        <v>207</v>
      </c>
      <c r="K198" s="3">
        <v>2005</v>
      </c>
    </row>
    <row r="199" spans="1:11">
      <c r="A199">
        <v>1</v>
      </c>
      <c r="B199">
        <v>347607.08199999999</v>
      </c>
      <c r="C199">
        <v>3579120.6170000001</v>
      </c>
      <c r="D199">
        <v>144</v>
      </c>
      <c r="E199">
        <v>54</v>
      </c>
      <c r="F199">
        <v>-3.908668085E-5</v>
      </c>
      <c r="G199">
        <f t="shared" si="3"/>
        <v>-119.26077876780724</v>
      </c>
      <c r="H199" t="s">
        <v>205</v>
      </c>
      <c r="I199" t="s">
        <v>208</v>
      </c>
      <c r="J199" t="s">
        <v>207</v>
      </c>
      <c r="K199" s="3">
        <v>2005</v>
      </c>
    </row>
    <row r="200" spans="1:11">
      <c r="A200">
        <v>1</v>
      </c>
      <c r="B200">
        <v>347564.859</v>
      </c>
      <c r="C200">
        <v>3572142.3560000001</v>
      </c>
      <c r="D200">
        <v>160</v>
      </c>
      <c r="E200">
        <v>47</v>
      </c>
      <c r="F200">
        <v>-3.908668085E-5</v>
      </c>
      <c r="G200">
        <f t="shared" si="3"/>
        <v>-119.26077876780724</v>
      </c>
      <c r="H200" t="s">
        <v>205</v>
      </c>
      <c r="I200" t="s">
        <v>206</v>
      </c>
      <c r="J200" t="s">
        <v>207</v>
      </c>
      <c r="K200" s="3">
        <v>2005</v>
      </c>
    </row>
    <row r="201" spans="1:11">
      <c r="A201">
        <v>1</v>
      </c>
      <c r="B201">
        <v>346375.01899999997</v>
      </c>
      <c r="C201">
        <v>3573665.5260000001</v>
      </c>
      <c r="D201">
        <v>156</v>
      </c>
      <c r="E201">
        <v>46</v>
      </c>
      <c r="F201">
        <v>-4.4499999999999997E-5</v>
      </c>
      <c r="G201">
        <f t="shared" si="3"/>
        <v>-135.77782865559999</v>
      </c>
      <c r="H201" t="s">
        <v>45</v>
      </c>
      <c r="I201" t="s">
        <v>46</v>
      </c>
      <c r="J201" t="s">
        <v>47</v>
      </c>
      <c r="K201" s="3">
        <v>2005</v>
      </c>
    </row>
    <row r="202" spans="1:11">
      <c r="A202">
        <v>1</v>
      </c>
      <c r="B202">
        <v>332841.04499999998</v>
      </c>
      <c r="C202">
        <v>3629758.0460000001</v>
      </c>
      <c r="D202">
        <v>14</v>
      </c>
      <c r="E202">
        <v>72</v>
      </c>
      <c r="F202">
        <v>-4.6904017019999996E-5</v>
      </c>
      <c r="G202">
        <f t="shared" si="3"/>
        <v>-143.11293452136869</v>
      </c>
      <c r="H202" t="s">
        <v>52</v>
      </c>
      <c r="I202" t="s">
        <v>58</v>
      </c>
      <c r="J202" t="s">
        <v>54</v>
      </c>
      <c r="K202" s="3">
        <v>2005</v>
      </c>
    </row>
    <row r="203" spans="1:11">
      <c r="A203">
        <v>1</v>
      </c>
      <c r="B203">
        <v>332862.32799999998</v>
      </c>
      <c r="C203">
        <v>3629730.8930000002</v>
      </c>
      <c r="D203">
        <v>15</v>
      </c>
      <c r="E203">
        <v>72</v>
      </c>
      <c r="F203">
        <v>-4.6904017019999996E-5</v>
      </c>
      <c r="G203">
        <f t="shared" si="3"/>
        <v>-143.11293452136869</v>
      </c>
      <c r="H203" t="s">
        <v>52</v>
      </c>
      <c r="I203" t="s">
        <v>58</v>
      </c>
      <c r="J203" t="s">
        <v>54</v>
      </c>
      <c r="K203" s="3">
        <v>2005</v>
      </c>
    </row>
    <row r="204" spans="1:11">
      <c r="A204">
        <v>1</v>
      </c>
      <c r="B204">
        <v>330713.11900000001</v>
      </c>
      <c r="C204">
        <v>3628242.2940000002</v>
      </c>
      <c r="D204">
        <v>16</v>
      </c>
      <c r="E204">
        <v>66</v>
      </c>
      <c r="F204">
        <v>-4.6904017019999996E-5</v>
      </c>
      <c r="G204">
        <f t="shared" si="3"/>
        <v>-143.11293452136869</v>
      </c>
      <c r="H204" t="s">
        <v>52</v>
      </c>
      <c r="I204" t="s">
        <v>58</v>
      </c>
      <c r="J204" t="s">
        <v>54</v>
      </c>
      <c r="K204" s="3">
        <v>2005</v>
      </c>
    </row>
    <row r="205" spans="1:11">
      <c r="A205">
        <v>1</v>
      </c>
      <c r="B205">
        <v>312406.00400000002</v>
      </c>
      <c r="C205">
        <v>3619574.4559999998</v>
      </c>
      <c r="D205">
        <v>17</v>
      </c>
      <c r="E205">
        <v>15</v>
      </c>
      <c r="F205">
        <v>-4.6904017019999996E-5</v>
      </c>
      <c r="G205">
        <f t="shared" si="3"/>
        <v>-143.11293452136869</v>
      </c>
      <c r="H205" t="s">
        <v>52</v>
      </c>
      <c r="I205" t="s">
        <v>62</v>
      </c>
      <c r="J205" t="s">
        <v>54</v>
      </c>
      <c r="K205" s="3">
        <v>2005</v>
      </c>
    </row>
    <row r="206" spans="1:11">
      <c r="A206">
        <v>1</v>
      </c>
      <c r="B206">
        <v>330556.47700000001</v>
      </c>
      <c r="C206">
        <v>3600674.8169999998</v>
      </c>
      <c r="D206">
        <v>78</v>
      </c>
      <c r="E206">
        <v>37</v>
      </c>
      <c r="F206">
        <v>-4.6904017019999996E-5</v>
      </c>
      <c r="G206">
        <f t="shared" si="3"/>
        <v>-143.11293452136869</v>
      </c>
      <c r="H206" t="s">
        <v>52</v>
      </c>
      <c r="I206" t="s">
        <v>60</v>
      </c>
      <c r="J206" t="s">
        <v>54</v>
      </c>
      <c r="K206" s="3">
        <v>2005</v>
      </c>
    </row>
    <row r="207" spans="1:11">
      <c r="A207">
        <v>1</v>
      </c>
      <c r="B207">
        <v>339421.09700000001</v>
      </c>
      <c r="C207">
        <v>3597579.2960000001</v>
      </c>
      <c r="D207">
        <v>94</v>
      </c>
      <c r="E207">
        <v>54</v>
      </c>
      <c r="F207">
        <v>-4.6904017019999996E-5</v>
      </c>
      <c r="G207">
        <f t="shared" si="3"/>
        <v>-143.11293452136869</v>
      </c>
      <c r="H207" t="s">
        <v>52</v>
      </c>
      <c r="I207" t="s">
        <v>56</v>
      </c>
      <c r="J207" t="s">
        <v>54</v>
      </c>
      <c r="K207" s="3">
        <v>2005</v>
      </c>
    </row>
    <row r="208" spans="1:11">
      <c r="A208">
        <v>1</v>
      </c>
      <c r="B208">
        <v>343393.53399999999</v>
      </c>
      <c r="C208">
        <v>3593187.9709999999</v>
      </c>
      <c r="D208">
        <v>108</v>
      </c>
      <c r="E208">
        <v>59</v>
      </c>
      <c r="F208">
        <v>-4.6904017019999996E-5</v>
      </c>
      <c r="G208">
        <f t="shared" si="3"/>
        <v>-143.11293452136869</v>
      </c>
      <c r="H208" t="s">
        <v>52</v>
      </c>
      <c r="I208" t="s">
        <v>61</v>
      </c>
      <c r="J208" t="s">
        <v>54</v>
      </c>
      <c r="K208" s="3">
        <v>2005</v>
      </c>
    </row>
    <row r="209" spans="1:11">
      <c r="A209">
        <v>1</v>
      </c>
      <c r="B209">
        <v>342554.83600000001</v>
      </c>
      <c r="C209">
        <v>3590588.8459999999</v>
      </c>
      <c r="D209">
        <v>113</v>
      </c>
      <c r="E209">
        <v>55</v>
      </c>
      <c r="F209">
        <v>-4.6904017019999996E-5</v>
      </c>
      <c r="G209">
        <f t="shared" si="3"/>
        <v>-143.11293452136869</v>
      </c>
      <c r="H209" t="s">
        <v>52</v>
      </c>
      <c r="I209" t="s">
        <v>53</v>
      </c>
      <c r="J209" t="s">
        <v>54</v>
      </c>
      <c r="K209" s="3">
        <v>2005</v>
      </c>
    </row>
    <row r="210" spans="1:11">
      <c r="A210">
        <v>1</v>
      </c>
      <c r="B210">
        <v>341864.20899999997</v>
      </c>
      <c r="C210">
        <v>3590306.8390000002</v>
      </c>
      <c r="D210">
        <v>113</v>
      </c>
      <c r="E210">
        <v>53</v>
      </c>
      <c r="F210">
        <v>-4.6904017019999996E-5</v>
      </c>
      <c r="G210">
        <f t="shared" si="3"/>
        <v>-143.11293452136869</v>
      </c>
      <c r="H210" t="s">
        <v>52</v>
      </c>
      <c r="I210" t="s">
        <v>57</v>
      </c>
      <c r="J210" t="s">
        <v>54</v>
      </c>
      <c r="K210" s="3">
        <v>2005</v>
      </c>
    </row>
    <row r="211" spans="1:11">
      <c r="A211">
        <v>1</v>
      </c>
      <c r="B211">
        <v>343275.44400000002</v>
      </c>
      <c r="C211">
        <v>3590421.352</v>
      </c>
      <c r="D211">
        <v>114</v>
      </c>
      <c r="E211">
        <v>56</v>
      </c>
      <c r="F211">
        <v>-4.6904017019999996E-5</v>
      </c>
      <c r="G211">
        <f t="shared" si="3"/>
        <v>-143.11293452136869</v>
      </c>
      <c r="H211" t="s">
        <v>52</v>
      </c>
      <c r="I211" t="s">
        <v>55</v>
      </c>
      <c r="J211" t="s">
        <v>54</v>
      </c>
      <c r="K211" s="3">
        <v>2005</v>
      </c>
    </row>
    <row r="212" spans="1:11">
      <c r="A212">
        <v>1</v>
      </c>
      <c r="B212">
        <v>348680.33399999997</v>
      </c>
      <c r="C212">
        <v>3583786.0249999999</v>
      </c>
      <c r="D212">
        <v>135</v>
      </c>
      <c r="E212">
        <v>62</v>
      </c>
      <c r="F212">
        <v>-4.6904017019999996E-5</v>
      </c>
      <c r="G212">
        <f t="shared" si="3"/>
        <v>-143.11293452136869</v>
      </c>
      <c r="H212" t="s">
        <v>52</v>
      </c>
      <c r="I212" t="s">
        <v>59</v>
      </c>
      <c r="J212" t="s">
        <v>54</v>
      </c>
      <c r="K212" s="3">
        <v>2005</v>
      </c>
    </row>
    <row r="213" spans="1:11">
      <c r="A213">
        <v>1</v>
      </c>
      <c r="B213">
        <v>348337.54599999997</v>
      </c>
      <c r="C213">
        <v>3575487.9029999999</v>
      </c>
      <c r="D213">
        <v>153</v>
      </c>
      <c r="E213">
        <v>52</v>
      </c>
      <c r="F213">
        <v>-4.6904017019999996E-5</v>
      </c>
      <c r="G213">
        <f t="shared" si="3"/>
        <v>-143.11293452136869</v>
      </c>
      <c r="H213" t="s">
        <v>52</v>
      </c>
      <c r="I213" t="s">
        <v>63</v>
      </c>
      <c r="J213" t="s">
        <v>54</v>
      </c>
      <c r="K213" s="3">
        <v>2005</v>
      </c>
    </row>
    <row r="214" spans="1:11">
      <c r="A214">
        <v>1</v>
      </c>
      <c r="B214">
        <v>339429.125</v>
      </c>
      <c r="C214">
        <v>3587165.1919999998</v>
      </c>
      <c r="D214">
        <v>118</v>
      </c>
      <c r="E214">
        <v>44</v>
      </c>
      <c r="F214">
        <v>-4.7500000000000003E-5</v>
      </c>
      <c r="G214">
        <f t="shared" si="3"/>
        <v>-144.93139013800001</v>
      </c>
      <c r="H214" t="s">
        <v>15</v>
      </c>
      <c r="I214" t="s">
        <v>271</v>
      </c>
      <c r="J214" t="s">
        <v>66</v>
      </c>
      <c r="K214" s="3">
        <v>2005</v>
      </c>
    </row>
    <row r="215" spans="1:11">
      <c r="A215">
        <v>1</v>
      </c>
      <c r="B215">
        <v>344270.40299999999</v>
      </c>
      <c r="C215">
        <v>3586373.736</v>
      </c>
      <c r="D215">
        <v>125</v>
      </c>
      <c r="E215">
        <v>54</v>
      </c>
      <c r="F215">
        <v>-5.8900000000000002E-5</v>
      </c>
      <c r="G215">
        <f t="shared" si="3"/>
        <v>-179.71492377112003</v>
      </c>
      <c r="H215" t="s">
        <v>244</v>
      </c>
      <c r="I215" t="s">
        <v>245</v>
      </c>
      <c r="K215" s="3">
        <v>2005</v>
      </c>
    </row>
    <row r="216" spans="1:11">
      <c r="A216">
        <v>1</v>
      </c>
      <c r="B216">
        <v>342809.22100000002</v>
      </c>
      <c r="C216">
        <v>3591085.5389999999</v>
      </c>
      <c r="D216">
        <v>112</v>
      </c>
      <c r="E216">
        <v>56</v>
      </c>
      <c r="F216">
        <v>-7.5300000000000001E-5</v>
      </c>
      <c r="G216">
        <f t="shared" si="3"/>
        <v>-229.75439320824</v>
      </c>
      <c r="H216" t="s">
        <v>13</v>
      </c>
      <c r="I216" t="s">
        <v>272</v>
      </c>
      <c r="J216" t="s">
        <v>66</v>
      </c>
      <c r="K216" s="3">
        <v>2005</v>
      </c>
    </row>
    <row r="217" spans="1:11">
      <c r="A217">
        <v>1</v>
      </c>
      <c r="B217">
        <v>341496.326</v>
      </c>
      <c r="C217">
        <v>3585427.5019999999</v>
      </c>
      <c r="D217">
        <v>124</v>
      </c>
      <c r="E217">
        <v>47</v>
      </c>
      <c r="F217">
        <v>-1.9799999999999999E-4</v>
      </c>
      <c r="G217">
        <f t="shared" si="3"/>
        <v>-604.13505783840003</v>
      </c>
      <c r="H217" t="s">
        <v>32</v>
      </c>
      <c r="I217" t="s">
        <v>33</v>
      </c>
      <c r="J217" t="s">
        <v>34</v>
      </c>
      <c r="K217" s="3">
        <v>2005</v>
      </c>
    </row>
    <row r="218" spans="1:11">
      <c r="A218">
        <v>1</v>
      </c>
      <c r="B218">
        <v>346252.44</v>
      </c>
      <c r="C218">
        <v>3574187.9010000001</v>
      </c>
      <c r="D218">
        <v>154</v>
      </c>
      <c r="E218">
        <v>46</v>
      </c>
      <c r="F218">
        <v>-2.0900000000000001E-4</v>
      </c>
      <c r="G218">
        <f t="shared" si="3"/>
        <v>-637.69811660720006</v>
      </c>
      <c r="H218" t="s">
        <v>40</v>
      </c>
      <c r="I218" t="s">
        <v>42</v>
      </c>
      <c r="J218" t="s">
        <v>34</v>
      </c>
      <c r="K218" s="3">
        <v>2005</v>
      </c>
    </row>
    <row r="219" spans="1:11">
      <c r="A219">
        <v>1</v>
      </c>
      <c r="B219">
        <v>345606.90899999999</v>
      </c>
      <c r="C219">
        <v>3574223.1710000001</v>
      </c>
      <c r="D219">
        <v>153</v>
      </c>
      <c r="E219">
        <v>45</v>
      </c>
      <c r="F219">
        <v>-2.4399999999999999E-4</v>
      </c>
      <c r="G219">
        <f t="shared" si="3"/>
        <v>-744.48966723520005</v>
      </c>
      <c r="H219" t="s">
        <v>23</v>
      </c>
      <c r="I219" t="s">
        <v>275</v>
      </c>
      <c r="J219" t="s">
        <v>66</v>
      </c>
      <c r="K219" s="3">
        <v>2005</v>
      </c>
    </row>
    <row r="220" spans="1:11">
      <c r="A220">
        <v>1</v>
      </c>
      <c r="B220">
        <v>341046.87</v>
      </c>
      <c r="C220">
        <v>3590312.3870000001</v>
      </c>
      <c r="D220">
        <v>112</v>
      </c>
      <c r="E220">
        <v>51</v>
      </c>
      <c r="F220">
        <v>-2.4800000000000001E-4</v>
      </c>
      <c r="G220">
        <f t="shared" si="3"/>
        <v>-756.69441587840004</v>
      </c>
      <c r="H220" t="s">
        <v>17</v>
      </c>
      <c r="K220" s="3">
        <v>2005</v>
      </c>
    </row>
    <row r="221" spans="1:11">
      <c r="A221">
        <v>1</v>
      </c>
      <c r="B221">
        <v>340287.76299999998</v>
      </c>
      <c r="C221">
        <v>3593497.3760000002</v>
      </c>
      <c r="D221">
        <v>104</v>
      </c>
      <c r="E221">
        <v>52</v>
      </c>
      <c r="F221">
        <v>-2.5700000000000001E-4</v>
      </c>
      <c r="G221">
        <f t="shared" si="3"/>
        <v>-784.15510032560007</v>
      </c>
      <c r="H221" t="s">
        <v>22</v>
      </c>
      <c r="K221" s="3">
        <v>2005</v>
      </c>
    </row>
    <row r="222" spans="1:11">
      <c r="A222">
        <v>1</v>
      </c>
      <c r="B222">
        <v>340287.76299999998</v>
      </c>
      <c r="C222">
        <v>3593497.3760000002</v>
      </c>
      <c r="D222">
        <v>104</v>
      </c>
      <c r="E222">
        <v>52</v>
      </c>
      <c r="F222">
        <v>-2.5700000000000001E-4</v>
      </c>
      <c r="G222">
        <f t="shared" si="3"/>
        <v>-784.15510032560007</v>
      </c>
      <c r="H222" t="s">
        <v>237</v>
      </c>
      <c r="K222" s="3">
        <v>2005</v>
      </c>
    </row>
    <row r="223" spans="1:11">
      <c r="A223">
        <v>1</v>
      </c>
      <c r="B223">
        <v>343901.69400000002</v>
      </c>
      <c r="C223">
        <v>3586159.0090000001</v>
      </c>
      <c r="D223">
        <v>125</v>
      </c>
      <c r="E223">
        <v>53</v>
      </c>
      <c r="F223">
        <v>-3.2600000000000001E-4</v>
      </c>
      <c r="G223">
        <f t="shared" si="3"/>
        <v>-994.6870144208001</v>
      </c>
      <c r="H223" t="s">
        <v>242</v>
      </c>
      <c r="I223" t="s">
        <v>256</v>
      </c>
      <c r="J223" t="s">
        <v>34</v>
      </c>
      <c r="K223" s="3">
        <v>2005</v>
      </c>
    </row>
    <row r="224" spans="1:11">
      <c r="A224">
        <v>1</v>
      </c>
      <c r="B224">
        <v>345606.90899999999</v>
      </c>
      <c r="C224">
        <v>3574223.1710000001</v>
      </c>
      <c r="D224">
        <v>153</v>
      </c>
      <c r="E224">
        <v>45</v>
      </c>
      <c r="F224">
        <v>-3.6699999999999998E-4</v>
      </c>
      <c r="G224">
        <f t="shared" si="3"/>
        <v>-1119.7856880136001</v>
      </c>
      <c r="H224" t="s">
        <v>23</v>
      </c>
      <c r="I224" t="s">
        <v>276</v>
      </c>
      <c r="J224" t="s">
        <v>66</v>
      </c>
      <c r="K224" s="3">
        <v>2005</v>
      </c>
    </row>
    <row r="225" spans="1:11">
      <c r="A225">
        <v>1</v>
      </c>
      <c r="B225">
        <v>341046.87</v>
      </c>
      <c r="C225">
        <v>3590312.3870000001</v>
      </c>
      <c r="D225">
        <v>112</v>
      </c>
      <c r="E225">
        <v>51</v>
      </c>
      <c r="F225">
        <v>-3.68E-4</v>
      </c>
      <c r="G225">
        <f t="shared" si="3"/>
        <v>-1122.8368751744001</v>
      </c>
      <c r="H225" t="s">
        <v>24</v>
      </c>
      <c r="I225" t="s">
        <v>280</v>
      </c>
      <c r="J225" t="s">
        <v>47</v>
      </c>
      <c r="K225" s="3">
        <v>2005</v>
      </c>
    </row>
    <row r="226" spans="1:11">
      <c r="A226">
        <v>1</v>
      </c>
      <c r="B226">
        <v>346252.44</v>
      </c>
      <c r="C226">
        <v>3574187.9010000001</v>
      </c>
      <c r="D226">
        <v>154</v>
      </c>
      <c r="E226">
        <v>46</v>
      </c>
      <c r="F226">
        <v>-5.6499999999999996E-4</v>
      </c>
      <c r="G226">
        <f t="shared" si="3"/>
        <v>-1723.920745852</v>
      </c>
      <c r="H226" t="s">
        <v>40</v>
      </c>
      <c r="I226" t="s">
        <v>41</v>
      </c>
      <c r="J226" t="s">
        <v>34</v>
      </c>
      <c r="K226" s="3">
        <v>2005</v>
      </c>
    </row>
    <row r="227" spans="1:11">
      <c r="A227">
        <v>1</v>
      </c>
      <c r="B227">
        <v>342417.47</v>
      </c>
      <c r="C227">
        <v>3591091.682</v>
      </c>
      <c r="D227">
        <v>112</v>
      </c>
      <c r="E227">
        <v>55</v>
      </c>
      <c r="F227">
        <v>-5.71E-4</v>
      </c>
      <c r="G227">
        <f t="shared" si="3"/>
        <v>-1742.2278688168001</v>
      </c>
      <c r="H227" t="s">
        <v>12</v>
      </c>
      <c r="K227" s="3">
        <v>2005</v>
      </c>
    </row>
    <row r="228" spans="1:11">
      <c r="A228">
        <v>1</v>
      </c>
      <c r="B228">
        <v>342809.22100000002</v>
      </c>
      <c r="C228">
        <v>3591085.5389999999</v>
      </c>
      <c r="D228">
        <v>112</v>
      </c>
      <c r="E228">
        <v>56</v>
      </c>
      <c r="F228">
        <v>-5.71E-4</v>
      </c>
      <c r="G228">
        <f t="shared" si="3"/>
        <v>-1742.2278688168001</v>
      </c>
      <c r="H228" t="s">
        <v>12</v>
      </c>
      <c r="K228" s="3">
        <v>2005</v>
      </c>
    </row>
    <row r="229" spans="1:11">
      <c r="A229">
        <v>1</v>
      </c>
      <c r="B229">
        <v>341470.18699999998</v>
      </c>
      <c r="C229">
        <v>3592308.0759999999</v>
      </c>
      <c r="D229">
        <v>108</v>
      </c>
      <c r="E229">
        <v>54</v>
      </c>
      <c r="F229">
        <v>-6.0700000000000001E-4</v>
      </c>
      <c r="G229">
        <f t="shared" si="3"/>
        <v>-1852.0706066056002</v>
      </c>
      <c r="H229" t="s">
        <v>14</v>
      </c>
      <c r="K229" s="3">
        <v>2005</v>
      </c>
    </row>
    <row r="230" spans="1:11">
      <c r="A230">
        <v>1</v>
      </c>
      <c r="B230">
        <v>341046.87</v>
      </c>
      <c r="C230">
        <v>3590312.3870000001</v>
      </c>
      <c r="D230">
        <v>112</v>
      </c>
      <c r="E230">
        <v>51</v>
      </c>
      <c r="F230">
        <v>-6.1200000000000002E-4</v>
      </c>
      <c r="G230">
        <f t="shared" si="3"/>
        <v>-1867.3265424096003</v>
      </c>
      <c r="H230" t="s">
        <v>25</v>
      </c>
      <c r="K230" s="3">
        <v>2005</v>
      </c>
    </row>
    <row r="231" spans="1:11">
      <c r="A231">
        <v>1</v>
      </c>
      <c r="B231">
        <v>343491.66600000003</v>
      </c>
      <c r="C231">
        <v>3594648.3250000002</v>
      </c>
      <c r="D231">
        <v>105</v>
      </c>
      <c r="E231">
        <v>61</v>
      </c>
      <c r="F231">
        <v>-7.4100000000000001E-4</v>
      </c>
      <c r="G231">
        <f t="shared" si="3"/>
        <v>-2260.9296861528001</v>
      </c>
      <c r="H231" t="s">
        <v>16</v>
      </c>
      <c r="I231" t="s">
        <v>38</v>
      </c>
      <c r="K231" s="3">
        <v>2005</v>
      </c>
    </row>
    <row r="232" spans="1:11">
      <c r="A232">
        <v>1</v>
      </c>
      <c r="B232">
        <v>342779.43599999999</v>
      </c>
      <c r="C232">
        <v>3587512.67</v>
      </c>
      <c r="D232">
        <v>120</v>
      </c>
      <c r="E232">
        <v>52</v>
      </c>
      <c r="F232">
        <v>-8.0000000000000004E-4</v>
      </c>
      <c r="G232">
        <f t="shared" si="3"/>
        <v>-2440.9497286400001</v>
      </c>
      <c r="H232" t="s">
        <v>20</v>
      </c>
      <c r="I232" t="s">
        <v>262</v>
      </c>
      <c r="J232" t="s">
        <v>39</v>
      </c>
      <c r="K232" s="3">
        <v>2005</v>
      </c>
    </row>
    <row r="233" spans="1:11">
      <c r="A233">
        <v>1</v>
      </c>
      <c r="B233">
        <v>347939.35600000003</v>
      </c>
      <c r="C233">
        <v>3586601.557</v>
      </c>
      <c r="D233">
        <v>128</v>
      </c>
      <c r="E233">
        <v>63</v>
      </c>
      <c r="F233">
        <v>-8.3199999999999995E-4</v>
      </c>
      <c r="G233">
        <f t="shared" si="3"/>
        <v>-2538.5877177856</v>
      </c>
      <c r="H233" t="s">
        <v>238</v>
      </c>
      <c r="I233" t="s">
        <v>274</v>
      </c>
      <c r="J233" t="s">
        <v>34</v>
      </c>
      <c r="K233" s="3">
        <v>2005</v>
      </c>
    </row>
    <row r="234" spans="1:11">
      <c r="A234">
        <v>1</v>
      </c>
      <c r="B234">
        <v>342779.43599999999</v>
      </c>
      <c r="C234">
        <v>3587512.67</v>
      </c>
      <c r="D234">
        <v>120</v>
      </c>
      <c r="E234">
        <v>52</v>
      </c>
      <c r="F234">
        <v>-1.14E-3</v>
      </c>
      <c r="G234">
        <f t="shared" si="3"/>
        <v>-3478.3533633120001</v>
      </c>
      <c r="H234" t="s">
        <v>21</v>
      </c>
      <c r="I234" t="s">
        <v>268</v>
      </c>
      <c r="K234" s="3">
        <v>2005</v>
      </c>
    </row>
    <row r="235" spans="1:11">
      <c r="A235">
        <v>1</v>
      </c>
      <c r="B235">
        <v>342779.43599999999</v>
      </c>
      <c r="C235">
        <v>3587512.67</v>
      </c>
      <c r="D235">
        <v>120</v>
      </c>
      <c r="E235">
        <v>52</v>
      </c>
      <c r="F235">
        <v>-1.1999999999999999E-3</v>
      </c>
      <c r="G235">
        <f t="shared" si="3"/>
        <v>-3661.4245929599997</v>
      </c>
      <c r="H235" t="s">
        <v>20</v>
      </c>
      <c r="I235" t="s">
        <v>262</v>
      </c>
      <c r="J235" t="s">
        <v>39</v>
      </c>
      <c r="K235" s="3">
        <v>2005</v>
      </c>
    </row>
    <row r="236" spans="1:11">
      <c r="A236">
        <v>1</v>
      </c>
      <c r="B236">
        <v>344390.6</v>
      </c>
      <c r="C236">
        <v>3588627.3820000002</v>
      </c>
      <c r="D236">
        <v>120</v>
      </c>
      <c r="E236">
        <v>57</v>
      </c>
      <c r="F236">
        <v>-1.48E-3</v>
      </c>
      <c r="G236">
        <f t="shared" si="3"/>
        <v>-4515.756997984</v>
      </c>
      <c r="H236" t="s">
        <v>18</v>
      </c>
      <c r="K236" s="3">
        <v>2005</v>
      </c>
    </row>
    <row r="237" spans="1:11">
      <c r="A237">
        <v>1</v>
      </c>
      <c r="B237">
        <v>345176.60800000001</v>
      </c>
      <c r="C237">
        <v>3587075.0049999999</v>
      </c>
      <c r="D237">
        <v>124</v>
      </c>
      <c r="E237">
        <v>57</v>
      </c>
      <c r="F237">
        <v>-2.2599999999999999E-3</v>
      </c>
      <c r="G237">
        <f t="shared" si="3"/>
        <v>-6895.6829834079999</v>
      </c>
      <c r="H237" t="s">
        <v>11</v>
      </c>
      <c r="I237" t="s">
        <v>269</v>
      </c>
      <c r="J237" t="s">
        <v>34</v>
      </c>
      <c r="K237" s="3">
        <v>2005</v>
      </c>
    </row>
    <row r="238" spans="1:11">
      <c r="A238">
        <v>1</v>
      </c>
      <c r="B238">
        <v>345542.36499999999</v>
      </c>
      <c r="C238">
        <v>3587069.3769999999</v>
      </c>
      <c r="D238">
        <v>124</v>
      </c>
      <c r="E238">
        <v>58</v>
      </c>
      <c r="F238">
        <v>-2.2599999999999999E-3</v>
      </c>
      <c r="G238">
        <f t="shared" si="3"/>
        <v>-6895.6829834079999</v>
      </c>
      <c r="H238" t="s">
        <v>11</v>
      </c>
      <c r="I238" t="s">
        <v>270</v>
      </c>
      <c r="J238" t="s">
        <v>34</v>
      </c>
      <c r="K238" s="3">
        <v>2005</v>
      </c>
    </row>
    <row r="239" spans="1:11">
      <c r="A239">
        <v>1</v>
      </c>
      <c r="B239">
        <v>339489.86800000002</v>
      </c>
      <c r="C239">
        <v>3600218.2969999998</v>
      </c>
      <c r="D239">
        <v>89</v>
      </c>
      <c r="E239">
        <v>57</v>
      </c>
      <c r="F239">
        <v>-2.4499999999999999E-3</v>
      </c>
      <c r="G239">
        <f t="shared" si="3"/>
        <v>-7475.4085439600003</v>
      </c>
      <c r="H239" t="s">
        <v>265</v>
      </c>
      <c r="I239" t="s">
        <v>263</v>
      </c>
      <c r="J239" t="s">
        <v>39</v>
      </c>
      <c r="K239" s="3">
        <v>2005</v>
      </c>
    </row>
    <row r="240" spans="1:11">
      <c r="A240">
        <v>2</v>
      </c>
      <c r="B240">
        <v>342597.05599999998</v>
      </c>
      <c r="C240">
        <v>3587932.4219999998</v>
      </c>
      <c r="D240">
        <v>119</v>
      </c>
      <c r="E240">
        <v>52</v>
      </c>
      <c r="F240">
        <v>-2.5400000000000002E-3</v>
      </c>
      <c r="G240">
        <f t="shared" si="3"/>
        <v>-7750.0153884320007</v>
      </c>
      <c r="H240" t="s">
        <v>239</v>
      </c>
      <c r="I240" t="s">
        <v>249</v>
      </c>
      <c r="J240" t="s">
        <v>253</v>
      </c>
      <c r="K240" s="3">
        <v>2005</v>
      </c>
    </row>
    <row r="241" spans="1:11">
      <c r="A241">
        <v>1</v>
      </c>
      <c r="B241">
        <v>342435.19699999999</v>
      </c>
      <c r="C241">
        <v>3592873.1570000001</v>
      </c>
      <c r="D241">
        <v>108</v>
      </c>
      <c r="E241">
        <v>57</v>
      </c>
      <c r="F241">
        <v>-2.8800000000000002E-3</v>
      </c>
      <c r="G241">
        <f t="shared" si="3"/>
        <v>-8787.4190231040011</v>
      </c>
      <c r="H241" t="s">
        <v>273</v>
      </c>
      <c r="I241" t="s">
        <v>38</v>
      </c>
      <c r="J241" t="s">
        <v>39</v>
      </c>
      <c r="K241" s="3">
        <v>2005</v>
      </c>
    </row>
    <row r="242" spans="1:11">
      <c r="A242">
        <v>1</v>
      </c>
      <c r="B242">
        <v>339387.71299999999</v>
      </c>
      <c r="C242">
        <v>3586122.5789999999</v>
      </c>
      <c r="D242">
        <v>120</v>
      </c>
      <c r="E242">
        <v>43</v>
      </c>
      <c r="F242">
        <v>-3.8E-3</v>
      </c>
      <c r="G242">
        <f t="shared" si="3"/>
        <v>-11594.51121104</v>
      </c>
      <c r="H242" t="s">
        <v>43</v>
      </c>
      <c r="I242" t="s">
        <v>44</v>
      </c>
      <c r="J242" t="s">
        <v>34</v>
      </c>
      <c r="K242" s="3">
        <v>2005</v>
      </c>
    </row>
    <row r="243" spans="1:11">
      <c r="A243">
        <v>1</v>
      </c>
      <c r="B243">
        <v>340905.13799999998</v>
      </c>
      <c r="C243">
        <v>3601127.3429999999</v>
      </c>
      <c r="D243">
        <v>88</v>
      </c>
      <c r="E243">
        <v>61</v>
      </c>
      <c r="F243">
        <v>-4.4799999999999996E-3</v>
      </c>
      <c r="G243">
        <f t="shared" si="3"/>
        <v>-13669.318480383999</v>
      </c>
      <c r="H243" t="s">
        <v>26</v>
      </c>
      <c r="I243" t="s">
        <v>278</v>
      </c>
      <c r="J243" t="s">
        <v>279</v>
      </c>
      <c r="K243" s="3">
        <v>2005</v>
      </c>
    </row>
    <row r="244" spans="1:11">
      <c r="A244">
        <v>1</v>
      </c>
      <c r="B244">
        <v>346756.33500000002</v>
      </c>
      <c r="C244">
        <v>3587851.6740000001</v>
      </c>
      <c r="D244">
        <v>124</v>
      </c>
      <c r="E244">
        <v>61</v>
      </c>
      <c r="F244">
        <v>-4.6699999999999997E-3</v>
      </c>
      <c r="G244">
        <f t="shared" si="3"/>
        <v>-14249.044040936</v>
      </c>
      <c r="H244" t="s">
        <v>10</v>
      </c>
      <c r="I244" t="s">
        <v>269</v>
      </c>
      <c r="K244" s="3">
        <v>2005</v>
      </c>
    </row>
    <row r="245" spans="1:11">
      <c r="A245">
        <v>1</v>
      </c>
      <c r="B245">
        <v>347148.11200000002</v>
      </c>
      <c r="C245">
        <v>3587845.7059999998</v>
      </c>
      <c r="D245">
        <v>124</v>
      </c>
      <c r="E245">
        <v>62</v>
      </c>
      <c r="F245">
        <v>-4.6699999999999997E-3</v>
      </c>
      <c r="G245">
        <f t="shared" si="3"/>
        <v>-14249.044040936</v>
      </c>
      <c r="H245" t="s">
        <v>10</v>
      </c>
      <c r="I245" t="s">
        <v>270</v>
      </c>
      <c r="K245" s="3">
        <v>2005</v>
      </c>
    </row>
    <row r="246" spans="1:11">
      <c r="A246">
        <v>1</v>
      </c>
      <c r="B246">
        <v>342071.288</v>
      </c>
      <c r="C246">
        <v>3600565.7030000002</v>
      </c>
      <c r="D246">
        <v>90</v>
      </c>
      <c r="E246">
        <v>64</v>
      </c>
      <c r="F246">
        <v>-4.9199999999999999E-3</v>
      </c>
      <c r="G246">
        <f t="shared" si="3"/>
        <v>-15011.840831136</v>
      </c>
      <c r="H246" t="s">
        <v>26</v>
      </c>
      <c r="I246" t="s">
        <v>246</v>
      </c>
      <c r="J246" t="s">
        <v>37</v>
      </c>
      <c r="K246" s="3">
        <v>2005</v>
      </c>
    </row>
    <row r="247" spans="1:11">
      <c r="A247">
        <v>1</v>
      </c>
      <c r="B247">
        <v>348485.636</v>
      </c>
      <c r="C247">
        <v>3598545.3029999998</v>
      </c>
      <c r="D247">
        <v>101</v>
      </c>
      <c r="E247">
        <v>76</v>
      </c>
      <c r="F247">
        <v>-4.9399999999999999E-3</v>
      </c>
      <c r="G247">
        <f t="shared" si="3"/>
        <v>-15072.864574352001</v>
      </c>
      <c r="H247" t="s">
        <v>19</v>
      </c>
      <c r="K247" s="3">
        <v>2005</v>
      </c>
    </row>
    <row r="248" spans="1:11">
      <c r="A248">
        <v>1</v>
      </c>
      <c r="B248">
        <v>341231.80699999997</v>
      </c>
      <c r="C248">
        <v>3585520.9350000001</v>
      </c>
      <c r="D248">
        <v>123</v>
      </c>
      <c r="E248">
        <v>46</v>
      </c>
      <c r="F248">
        <v>-5.1000000000000004E-3</v>
      </c>
      <c r="G248">
        <f t="shared" si="3"/>
        <v>-15561.054520080002</v>
      </c>
      <c r="H248" t="s">
        <v>32</v>
      </c>
      <c r="I248" t="s">
        <v>241</v>
      </c>
      <c r="J248" t="s">
        <v>34</v>
      </c>
      <c r="K248" s="3">
        <v>2005</v>
      </c>
    </row>
    <row r="249" spans="1:11">
      <c r="A249">
        <v>1</v>
      </c>
      <c r="B249">
        <v>341753.696</v>
      </c>
      <c r="C249">
        <v>3587957.93</v>
      </c>
      <c r="D249">
        <v>118</v>
      </c>
      <c r="E249">
        <v>50</v>
      </c>
      <c r="F249">
        <v>-7.4999999999999997E-3</v>
      </c>
      <c r="G249">
        <f t="shared" si="3"/>
        <v>-22883.903706000001</v>
      </c>
      <c r="H249" t="s">
        <v>242</v>
      </c>
      <c r="I249" t="s">
        <v>257</v>
      </c>
      <c r="J249" t="s">
        <v>34</v>
      </c>
      <c r="K249" s="3">
        <v>2005</v>
      </c>
    </row>
    <row r="250" spans="1:11">
      <c r="A250">
        <v>1</v>
      </c>
      <c r="B250">
        <v>340189.63099999999</v>
      </c>
      <c r="C250">
        <v>3586368.04</v>
      </c>
      <c r="D250">
        <v>120</v>
      </c>
      <c r="E250">
        <v>45</v>
      </c>
      <c r="F250">
        <v>-7.4999999999999997E-3</v>
      </c>
      <c r="G250">
        <f t="shared" si="3"/>
        <v>-22883.903706000001</v>
      </c>
      <c r="H250" t="s">
        <v>242</v>
      </c>
      <c r="I250" t="s">
        <v>258</v>
      </c>
      <c r="J250" t="s">
        <v>34</v>
      </c>
      <c r="K250" s="3">
        <v>2005</v>
      </c>
    </row>
    <row r="251" spans="1:11">
      <c r="A251">
        <v>1</v>
      </c>
      <c r="B251">
        <v>340905.14899999998</v>
      </c>
      <c r="C251">
        <v>3586360.9959999998</v>
      </c>
      <c r="D251">
        <v>120</v>
      </c>
      <c r="E251">
        <v>45</v>
      </c>
      <c r="F251">
        <v>-7.4999999999999997E-3</v>
      </c>
      <c r="G251">
        <f t="shared" si="3"/>
        <v>-22883.903706000001</v>
      </c>
      <c r="H251" t="s">
        <v>242</v>
      </c>
      <c r="I251" t="s">
        <v>259</v>
      </c>
      <c r="J251" t="s">
        <v>34</v>
      </c>
      <c r="K251" s="3">
        <v>2005</v>
      </c>
    </row>
    <row r="252" spans="1:11">
      <c r="A252">
        <v>1</v>
      </c>
      <c r="B252">
        <v>345270.00699999998</v>
      </c>
      <c r="C252">
        <v>3587061.1860000002</v>
      </c>
      <c r="D252">
        <v>124</v>
      </c>
      <c r="E252">
        <v>57</v>
      </c>
      <c r="F252">
        <v>-7.4999999999999997E-3</v>
      </c>
      <c r="G252">
        <f t="shared" si="3"/>
        <v>-22883.903706000001</v>
      </c>
      <c r="H252" t="s">
        <v>242</v>
      </c>
      <c r="I252" t="s">
        <v>260</v>
      </c>
      <c r="J252" t="s">
        <v>34</v>
      </c>
      <c r="K252" s="3">
        <v>2005</v>
      </c>
    </row>
    <row r="253" spans="1:11">
      <c r="A253">
        <v>1</v>
      </c>
      <c r="B253">
        <v>345542.36499999999</v>
      </c>
      <c r="C253">
        <v>3587069.3769999999</v>
      </c>
      <c r="D253">
        <v>124</v>
      </c>
      <c r="E253">
        <v>58</v>
      </c>
      <c r="F253">
        <v>-7.5799999999999999E-3</v>
      </c>
      <c r="G253">
        <f t="shared" si="3"/>
        <v>-23127.998678864002</v>
      </c>
      <c r="H253" t="s">
        <v>242</v>
      </c>
      <c r="I253" t="s">
        <v>261</v>
      </c>
      <c r="J253" t="s">
        <v>34</v>
      </c>
      <c r="K253" s="3">
        <v>2005</v>
      </c>
    </row>
    <row r="254" spans="1:11">
      <c r="A254">
        <v>1</v>
      </c>
      <c r="B254">
        <v>340905.13799999998</v>
      </c>
      <c r="C254">
        <v>3601127.3429999999</v>
      </c>
      <c r="D254">
        <v>88</v>
      </c>
      <c r="E254">
        <v>61</v>
      </c>
      <c r="F254">
        <v>-7.9100000000000004E-3</v>
      </c>
      <c r="G254">
        <f t="shared" si="3"/>
        <v>-24134.890441928004</v>
      </c>
      <c r="H254" t="s">
        <v>26</v>
      </c>
      <c r="I254" t="s">
        <v>277</v>
      </c>
      <c r="J254" t="s">
        <v>279</v>
      </c>
      <c r="K254" s="3">
        <v>2005</v>
      </c>
    </row>
    <row r="255" spans="1:11">
      <c r="A255">
        <v>2</v>
      </c>
      <c r="B255">
        <v>344192.03600000002</v>
      </c>
      <c r="C255">
        <v>3587954.3119999999</v>
      </c>
      <c r="D255">
        <v>121</v>
      </c>
      <c r="E255">
        <v>56</v>
      </c>
      <c r="F255">
        <v>-9.0500000000000008E-3</v>
      </c>
      <c r="G255">
        <f t="shared" si="3"/>
        <v>-27613.243805240003</v>
      </c>
      <c r="H255" t="s">
        <v>242</v>
      </c>
      <c r="I255" t="s">
        <v>243</v>
      </c>
      <c r="J255" t="s">
        <v>34</v>
      </c>
      <c r="K255" s="3">
        <v>2005</v>
      </c>
    </row>
    <row r="256" spans="1:11">
      <c r="A256">
        <v>1</v>
      </c>
      <c r="B256">
        <v>339179.86800000002</v>
      </c>
      <c r="C256">
        <v>3599522.2969999998</v>
      </c>
      <c r="D256">
        <v>89</v>
      </c>
      <c r="E256">
        <v>57</v>
      </c>
      <c r="F256">
        <v>-9.8200000000000006E-3</v>
      </c>
      <c r="G256">
        <f t="shared" si="3"/>
        <v>-29962.657919056004</v>
      </c>
      <c r="H256" t="s">
        <v>265</v>
      </c>
      <c r="I256" t="s">
        <v>264</v>
      </c>
      <c r="J256" t="s">
        <v>39</v>
      </c>
      <c r="K256" s="3">
        <v>2005</v>
      </c>
    </row>
    <row r="257" spans="1:11">
      <c r="A257">
        <v>1</v>
      </c>
      <c r="B257">
        <v>341676.20699999999</v>
      </c>
      <c r="C257">
        <v>3586281.2319999998</v>
      </c>
      <c r="D257">
        <v>122</v>
      </c>
      <c r="E257">
        <v>48</v>
      </c>
      <c r="F257">
        <v>-1.0109999999999999E-2</v>
      </c>
      <c r="G257">
        <f t="shared" si="3"/>
        <v>-30847.502195688001</v>
      </c>
      <c r="H257" t="s">
        <v>32</v>
      </c>
      <c r="I257" t="s">
        <v>240</v>
      </c>
      <c r="J257" t="s">
        <v>34</v>
      </c>
      <c r="K257" s="3">
        <v>2005</v>
      </c>
    </row>
    <row r="258" spans="1:11">
      <c r="A258">
        <v>1</v>
      </c>
      <c r="B258">
        <v>341682.27500000002</v>
      </c>
      <c r="C258">
        <v>3586308.1469999999</v>
      </c>
      <c r="D258">
        <v>122</v>
      </c>
      <c r="E258">
        <v>48</v>
      </c>
      <c r="F258">
        <v>-1.04E-2</v>
      </c>
      <c r="G258">
        <f t="shared" ref="G258:G263" si="4">F258*3051187.1608</f>
        <v>-31732.346472320001</v>
      </c>
      <c r="H258" t="s">
        <v>254</v>
      </c>
      <c r="I258" t="s">
        <v>248</v>
      </c>
      <c r="J258" t="s">
        <v>34</v>
      </c>
      <c r="K258" s="3">
        <v>2005</v>
      </c>
    </row>
    <row r="259" spans="1:11">
      <c r="A259">
        <v>1</v>
      </c>
      <c r="B259">
        <v>341613.89299999998</v>
      </c>
      <c r="C259">
        <v>3584777.5890000002</v>
      </c>
      <c r="D259">
        <v>125</v>
      </c>
      <c r="E259">
        <v>47</v>
      </c>
      <c r="F259">
        <v>-1.04E-2</v>
      </c>
      <c r="G259">
        <f t="shared" si="4"/>
        <v>-31732.346472320001</v>
      </c>
      <c r="H259" t="s">
        <v>254</v>
      </c>
      <c r="I259" t="s">
        <v>247</v>
      </c>
      <c r="J259" t="s">
        <v>34</v>
      </c>
      <c r="K259" s="3">
        <v>2005</v>
      </c>
    </row>
    <row r="260" spans="1:11">
      <c r="A260">
        <v>1</v>
      </c>
      <c r="B260">
        <v>344409.12099999998</v>
      </c>
      <c r="C260">
        <v>3589580.7069999999</v>
      </c>
      <c r="D260">
        <v>117</v>
      </c>
      <c r="E260">
        <v>58</v>
      </c>
      <c r="F260">
        <v>-2.5100000000000001E-2</v>
      </c>
      <c r="G260">
        <f t="shared" si="4"/>
        <v>-76584.797736080014</v>
      </c>
      <c r="H260" t="s">
        <v>31</v>
      </c>
      <c r="I260" t="s">
        <v>252</v>
      </c>
      <c r="J260" t="s">
        <v>253</v>
      </c>
      <c r="K260" s="3">
        <v>2005</v>
      </c>
    </row>
    <row r="261" spans="1:11">
      <c r="A261">
        <v>1</v>
      </c>
      <c r="B261">
        <v>342597.05599999998</v>
      </c>
      <c r="C261">
        <v>3587932.4219999998</v>
      </c>
      <c r="D261">
        <v>119</v>
      </c>
      <c r="E261">
        <v>52</v>
      </c>
      <c r="F261">
        <v>-2.5399999999999999E-2</v>
      </c>
      <c r="G261">
        <f t="shared" si="4"/>
        <v>-77500.153884319996</v>
      </c>
      <c r="H261" t="s">
        <v>239</v>
      </c>
      <c r="I261" t="s">
        <v>249</v>
      </c>
      <c r="J261" t="s">
        <v>253</v>
      </c>
      <c r="K261" s="3">
        <v>2005</v>
      </c>
    </row>
    <row r="262" spans="1:11">
      <c r="A262">
        <v>1</v>
      </c>
      <c r="B262">
        <v>343907.15500000003</v>
      </c>
      <c r="C262">
        <v>3589589.5060000001</v>
      </c>
      <c r="D262">
        <v>117</v>
      </c>
      <c r="E262">
        <v>57</v>
      </c>
      <c r="F262">
        <v>-3.1199999999999999E-2</v>
      </c>
      <c r="G262">
        <f t="shared" si="4"/>
        <v>-95197.039416960004</v>
      </c>
      <c r="H262" t="s">
        <v>30</v>
      </c>
      <c r="I262" t="s">
        <v>251</v>
      </c>
      <c r="J262" t="s">
        <v>253</v>
      </c>
      <c r="K262" s="3">
        <v>2005</v>
      </c>
    </row>
    <row r="263" spans="1:11">
      <c r="A263">
        <v>1</v>
      </c>
      <c r="B263">
        <v>342592.592</v>
      </c>
      <c r="C263">
        <v>3588739.4780000001</v>
      </c>
      <c r="D263">
        <v>117</v>
      </c>
      <c r="E263">
        <v>53</v>
      </c>
      <c r="F263">
        <v>-5.0799999999999998E-2</v>
      </c>
      <c r="G263">
        <f t="shared" si="4"/>
        <v>-155000.30776863999</v>
      </c>
      <c r="H263" t="s">
        <v>29</v>
      </c>
      <c r="I263" t="s">
        <v>250</v>
      </c>
      <c r="J263" t="s">
        <v>253</v>
      </c>
      <c r="K263" s="3">
        <v>2005</v>
      </c>
    </row>
  </sheetData>
  <sortState ref="A2:K263">
    <sortCondition descending="1" ref="G1"/>
  </sortState>
  <phoneticPr fontId="0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2005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2005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2005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2005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2005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2005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2005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2005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2005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2005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2005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2005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2005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2005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2005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2005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2005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2005</v>
      </c>
    </row>
    <row r="20" spans="1:11">
      <c r="A20">
        <v>1</v>
      </c>
      <c r="B20">
        <v>337538.99800000002</v>
      </c>
      <c r="C20">
        <v>3596314.0720000002</v>
      </c>
      <c r="D20">
        <v>95</v>
      </c>
      <c r="E20">
        <v>49</v>
      </c>
      <c r="F20">
        <v>0</v>
      </c>
      <c r="G20">
        <f t="shared" si="0"/>
        <v>0</v>
      </c>
      <c r="H20" t="s">
        <v>27</v>
      </c>
      <c r="K20" s="3">
        <v>2005</v>
      </c>
    </row>
    <row r="21" spans="1:11">
      <c r="A21">
        <v>1</v>
      </c>
      <c r="B21">
        <v>337538.99800000002</v>
      </c>
      <c r="C21">
        <v>3596314.0720000002</v>
      </c>
      <c r="D21">
        <v>95</v>
      </c>
      <c r="E21">
        <v>49</v>
      </c>
      <c r="F21">
        <v>0</v>
      </c>
      <c r="G21">
        <f t="shared" si="0"/>
        <v>0</v>
      </c>
      <c r="H21" t="s">
        <v>27</v>
      </c>
      <c r="K21" s="3">
        <v>2005</v>
      </c>
    </row>
    <row r="22" spans="1:11">
      <c r="A22">
        <v>1</v>
      </c>
      <c r="B22">
        <v>339896.04300000001</v>
      </c>
      <c r="C22">
        <v>3595136.2919999999</v>
      </c>
      <c r="D22">
        <v>100</v>
      </c>
      <c r="E22">
        <v>53</v>
      </c>
      <c r="F22">
        <v>0</v>
      </c>
      <c r="G22">
        <f t="shared" si="0"/>
        <v>0</v>
      </c>
      <c r="H22" t="s">
        <v>28</v>
      </c>
      <c r="I22" t="s">
        <v>266</v>
      </c>
      <c r="J22" t="s">
        <v>66</v>
      </c>
      <c r="K22" s="3">
        <v>2005</v>
      </c>
    </row>
    <row r="23" spans="1:11">
      <c r="A23">
        <v>1</v>
      </c>
      <c r="B23">
        <v>342208.55200000003</v>
      </c>
      <c r="C23">
        <v>3590955.6710000001</v>
      </c>
      <c r="D23">
        <v>112</v>
      </c>
      <c r="E23">
        <v>54</v>
      </c>
      <c r="F23">
        <v>0</v>
      </c>
      <c r="G23">
        <f t="shared" si="0"/>
        <v>0</v>
      </c>
      <c r="H23" t="s">
        <v>35</v>
      </c>
      <c r="I23" t="s">
        <v>36</v>
      </c>
      <c r="J23" t="s">
        <v>37</v>
      </c>
      <c r="K23" s="3">
        <v>2005</v>
      </c>
    </row>
    <row r="24" spans="1:11">
      <c r="A24">
        <v>1</v>
      </c>
      <c r="B24">
        <v>342779.43599999999</v>
      </c>
      <c r="C24">
        <v>3587512.67</v>
      </c>
      <c r="D24">
        <v>120</v>
      </c>
      <c r="E24">
        <v>52</v>
      </c>
      <c r="F24">
        <v>0</v>
      </c>
      <c r="G24">
        <f t="shared" si="0"/>
        <v>0</v>
      </c>
      <c r="H24" t="s">
        <v>21</v>
      </c>
      <c r="I24" t="s">
        <v>255</v>
      </c>
      <c r="K24" s="3">
        <v>2005</v>
      </c>
    </row>
    <row r="25" spans="1:11">
      <c r="A25">
        <v>2</v>
      </c>
      <c r="B25">
        <v>344192.03600000002</v>
      </c>
      <c r="C25">
        <v>3587954.3119999999</v>
      </c>
      <c r="D25">
        <v>121</v>
      </c>
      <c r="E25">
        <v>56</v>
      </c>
      <c r="F25">
        <v>0</v>
      </c>
      <c r="G25">
        <f t="shared" si="0"/>
        <v>0</v>
      </c>
      <c r="H25" t="s">
        <v>242</v>
      </c>
      <c r="I25" t="s">
        <v>267</v>
      </c>
      <c r="J25" t="s">
        <v>34</v>
      </c>
      <c r="K25" s="3">
        <v>2005</v>
      </c>
    </row>
    <row r="26" spans="1:11">
      <c r="A26">
        <v>1</v>
      </c>
      <c r="B26">
        <v>339587.02100000001</v>
      </c>
      <c r="C26">
        <v>3599773.9589999998</v>
      </c>
      <c r="D26">
        <v>89</v>
      </c>
      <c r="E26">
        <v>57</v>
      </c>
      <c r="F26">
        <v>-1.36803382975E-5</v>
      </c>
      <c r="G26">
        <f t="shared" si="0"/>
        <v>-41.741272568732533</v>
      </c>
      <c r="H26" t="s">
        <v>64</v>
      </c>
      <c r="I26" t="s">
        <v>86</v>
      </c>
      <c r="J26" t="s">
        <v>66</v>
      </c>
      <c r="K26" s="3">
        <v>2005</v>
      </c>
    </row>
    <row r="27" spans="1:11">
      <c r="A27">
        <v>1</v>
      </c>
      <c r="B27">
        <v>340835.75699999998</v>
      </c>
      <c r="C27">
        <v>3598251.14</v>
      </c>
      <c r="D27">
        <v>94</v>
      </c>
      <c r="E27">
        <v>58</v>
      </c>
      <c r="F27">
        <v>-1.36803382975E-5</v>
      </c>
      <c r="G27">
        <f t="shared" si="0"/>
        <v>-41.741272568732533</v>
      </c>
      <c r="H27" t="s">
        <v>64</v>
      </c>
      <c r="I27" t="s">
        <v>85</v>
      </c>
      <c r="J27" t="s">
        <v>66</v>
      </c>
      <c r="K27" s="3">
        <v>2005</v>
      </c>
    </row>
    <row r="28" spans="1:11">
      <c r="A28">
        <v>1</v>
      </c>
      <c r="B28">
        <v>339463.63</v>
      </c>
      <c r="C28">
        <v>3597547.6680000001</v>
      </c>
      <c r="D28">
        <v>94</v>
      </c>
      <c r="E28">
        <v>55</v>
      </c>
      <c r="F28">
        <v>-1.36803382975E-5</v>
      </c>
      <c r="G28">
        <f t="shared" si="0"/>
        <v>-41.741272568732533</v>
      </c>
      <c r="H28" t="s">
        <v>64</v>
      </c>
      <c r="I28" t="s">
        <v>96</v>
      </c>
      <c r="J28" t="s">
        <v>66</v>
      </c>
      <c r="K28" s="3">
        <v>2005</v>
      </c>
    </row>
    <row r="29" spans="1:11">
      <c r="A29">
        <v>1</v>
      </c>
      <c r="B29">
        <v>339691.91100000002</v>
      </c>
      <c r="C29">
        <v>3597470.4810000001</v>
      </c>
      <c r="D29">
        <v>95</v>
      </c>
      <c r="E29">
        <v>55</v>
      </c>
      <c r="F29">
        <v>-1.36803382975E-5</v>
      </c>
      <c r="G29">
        <f t="shared" si="0"/>
        <v>-41.741272568732533</v>
      </c>
      <c r="H29" t="s">
        <v>64</v>
      </c>
      <c r="I29" t="s">
        <v>84</v>
      </c>
      <c r="J29" t="s">
        <v>66</v>
      </c>
      <c r="K29" s="3">
        <v>2005</v>
      </c>
    </row>
    <row r="30" spans="1:11">
      <c r="A30">
        <v>1</v>
      </c>
      <c r="B30">
        <v>339203.65</v>
      </c>
      <c r="C30">
        <v>3596942.7149999999</v>
      </c>
      <c r="D30">
        <v>95</v>
      </c>
      <c r="E30">
        <v>53</v>
      </c>
      <c r="F30">
        <v>-1.36803382975E-5</v>
      </c>
      <c r="G30">
        <f t="shared" si="0"/>
        <v>-41.741272568732533</v>
      </c>
      <c r="H30" t="s">
        <v>64</v>
      </c>
      <c r="I30" t="s">
        <v>89</v>
      </c>
      <c r="J30" t="s">
        <v>66</v>
      </c>
      <c r="K30" s="3">
        <v>2005</v>
      </c>
    </row>
    <row r="31" spans="1:11">
      <c r="A31">
        <v>1</v>
      </c>
      <c r="B31">
        <v>339502.66200000001</v>
      </c>
      <c r="C31">
        <v>3595364.9470000002</v>
      </c>
      <c r="D31">
        <v>99</v>
      </c>
      <c r="E31">
        <v>52</v>
      </c>
      <c r="F31">
        <v>-1.36803382975E-5</v>
      </c>
      <c r="G31">
        <f t="shared" si="0"/>
        <v>-41.741272568732533</v>
      </c>
      <c r="H31" t="s">
        <v>64</v>
      </c>
      <c r="I31" t="s">
        <v>106</v>
      </c>
      <c r="J31" t="s">
        <v>66</v>
      </c>
      <c r="K31" s="3">
        <v>2005</v>
      </c>
    </row>
    <row r="32" spans="1:11">
      <c r="A32">
        <v>1</v>
      </c>
      <c r="B32">
        <v>339256.74800000002</v>
      </c>
      <c r="C32">
        <v>3594584.6889999998</v>
      </c>
      <c r="D32">
        <v>101</v>
      </c>
      <c r="E32">
        <v>51</v>
      </c>
      <c r="F32">
        <v>-1.36803382975E-5</v>
      </c>
      <c r="G32">
        <f t="shared" si="0"/>
        <v>-41.741272568732533</v>
      </c>
      <c r="H32" t="s">
        <v>64</v>
      </c>
      <c r="I32" t="s">
        <v>142</v>
      </c>
      <c r="J32" t="s">
        <v>66</v>
      </c>
      <c r="K32" s="3">
        <v>2005</v>
      </c>
    </row>
    <row r="33" spans="1:11">
      <c r="A33">
        <v>1</v>
      </c>
      <c r="B33">
        <v>339382.17200000002</v>
      </c>
      <c r="C33">
        <v>3594733.3810000001</v>
      </c>
      <c r="D33">
        <v>101</v>
      </c>
      <c r="E33">
        <v>52</v>
      </c>
      <c r="F33">
        <v>-1.36803382975E-5</v>
      </c>
      <c r="G33">
        <f t="shared" si="0"/>
        <v>-41.741272568732533</v>
      </c>
      <c r="H33" t="s">
        <v>64</v>
      </c>
      <c r="I33" t="s">
        <v>142</v>
      </c>
      <c r="J33" t="s">
        <v>66</v>
      </c>
      <c r="K33" s="3">
        <v>2005</v>
      </c>
    </row>
    <row r="34" spans="1:11">
      <c r="A34">
        <v>1</v>
      </c>
      <c r="B34">
        <v>337914.95899999997</v>
      </c>
      <c r="C34">
        <v>3592675.0660000001</v>
      </c>
      <c r="D34">
        <v>104</v>
      </c>
      <c r="E34">
        <v>46</v>
      </c>
      <c r="F34">
        <v>-1.36803382975E-5</v>
      </c>
      <c r="G34">
        <f t="shared" si="0"/>
        <v>-41.741272568732533</v>
      </c>
      <c r="H34" t="s">
        <v>64</v>
      </c>
      <c r="I34" t="s">
        <v>103</v>
      </c>
      <c r="J34" t="s">
        <v>66</v>
      </c>
      <c r="K34" s="3">
        <v>2005</v>
      </c>
    </row>
    <row r="35" spans="1:11">
      <c r="A35">
        <v>1</v>
      </c>
      <c r="B35">
        <v>342817.26400000002</v>
      </c>
      <c r="C35">
        <v>3592991.6370000001</v>
      </c>
      <c r="D35">
        <v>108</v>
      </c>
      <c r="E35">
        <v>58</v>
      </c>
      <c r="F35">
        <v>-1.36803382975E-5</v>
      </c>
      <c r="G35">
        <f t="shared" si="0"/>
        <v>-41.741272568732533</v>
      </c>
      <c r="H35" t="s">
        <v>64</v>
      </c>
      <c r="I35" t="s">
        <v>83</v>
      </c>
      <c r="J35" t="s">
        <v>66</v>
      </c>
      <c r="K35" s="3">
        <v>2005</v>
      </c>
    </row>
    <row r="36" spans="1:11">
      <c r="A36">
        <v>1</v>
      </c>
      <c r="B36">
        <v>341862.00799999997</v>
      </c>
      <c r="C36">
        <v>3592800.0469999998</v>
      </c>
      <c r="D36">
        <v>108</v>
      </c>
      <c r="E36">
        <v>55</v>
      </c>
      <c r="F36">
        <v>-1.36803382975E-5</v>
      </c>
      <c r="G36">
        <f t="shared" si="0"/>
        <v>-41.741272568732533</v>
      </c>
      <c r="H36" t="s">
        <v>64</v>
      </c>
      <c r="I36" t="s">
        <v>95</v>
      </c>
      <c r="J36" t="s">
        <v>66</v>
      </c>
      <c r="K36" s="3">
        <v>2005</v>
      </c>
    </row>
    <row r="37" spans="1:11">
      <c r="A37">
        <v>1</v>
      </c>
      <c r="B37">
        <v>342018.79499999998</v>
      </c>
      <c r="C37">
        <v>3591003.7289999998</v>
      </c>
      <c r="D37">
        <v>112</v>
      </c>
      <c r="E37">
        <v>54</v>
      </c>
      <c r="F37">
        <v>-1.36803382975E-5</v>
      </c>
      <c r="G37">
        <f t="shared" si="0"/>
        <v>-41.741272568732533</v>
      </c>
      <c r="H37" t="s">
        <v>64</v>
      </c>
      <c r="I37" t="s">
        <v>88</v>
      </c>
      <c r="J37" t="s">
        <v>66</v>
      </c>
      <c r="K37" s="3">
        <v>2005</v>
      </c>
    </row>
    <row r="38" spans="1:11">
      <c r="A38">
        <v>1</v>
      </c>
      <c r="B38">
        <v>342042.75199999998</v>
      </c>
      <c r="C38">
        <v>3591064.8309999998</v>
      </c>
      <c r="D38">
        <v>112</v>
      </c>
      <c r="E38">
        <v>54</v>
      </c>
      <c r="F38">
        <v>-1.36803382975E-5</v>
      </c>
      <c r="G38">
        <f t="shared" si="0"/>
        <v>-41.741272568732533</v>
      </c>
      <c r="H38" t="s">
        <v>64</v>
      </c>
      <c r="I38" t="s">
        <v>90</v>
      </c>
      <c r="J38" t="s">
        <v>66</v>
      </c>
      <c r="K38" s="3">
        <v>2005</v>
      </c>
    </row>
    <row r="39" spans="1:11">
      <c r="A39">
        <v>1</v>
      </c>
      <c r="B39">
        <v>342977.43699999998</v>
      </c>
      <c r="C39">
        <v>3590319.5460000001</v>
      </c>
      <c r="D39">
        <v>114</v>
      </c>
      <c r="E39">
        <v>55</v>
      </c>
      <c r="F39">
        <v>-1.36803382975E-5</v>
      </c>
      <c r="G39">
        <f t="shared" si="0"/>
        <v>-41.741272568732533</v>
      </c>
      <c r="H39" t="s">
        <v>64</v>
      </c>
      <c r="I39" t="s">
        <v>93</v>
      </c>
      <c r="J39" t="s">
        <v>66</v>
      </c>
      <c r="K39" s="3">
        <v>2005</v>
      </c>
    </row>
    <row r="40" spans="1:11">
      <c r="A40">
        <v>1</v>
      </c>
      <c r="B40">
        <v>342189.58899999998</v>
      </c>
      <c r="C40">
        <v>3589687.2319999998</v>
      </c>
      <c r="D40">
        <v>115</v>
      </c>
      <c r="E40">
        <v>53</v>
      </c>
      <c r="F40">
        <v>-1.36803382975E-5</v>
      </c>
      <c r="G40">
        <f t="shared" si="0"/>
        <v>-41.741272568732533</v>
      </c>
      <c r="H40" t="s">
        <v>64</v>
      </c>
      <c r="I40" t="s">
        <v>94</v>
      </c>
      <c r="J40" t="s">
        <v>66</v>
      </c>
      <c r="K40" s="3">
        <v>2005</v>
      </c>
    </row>
    <row r="41" spans="1:11">
      <c r="A41">
        <v>1</v>
      </c>
      <c r="B41">
        <v>341848.75099999999</v>
      </c>
      <c r="C41">
        <v>3589565.6269999999</v>
      </c>
      <c r="D41">
        <v>115</v>
      </c>
      <c r="E41">
        <v>52</v>
      </c>
      <c r="F41">
        <v>-1.36803382975E-5</v>
      </c>
      <c r="G41">
        <f t="shared" si="0"/>
        <v>-41.741272568732533</v>
      </c>
      <c r="H41" t="s">
        <v>64</v>
      </c>
      <c r="I41" t="s">
        <v>98</v>
      </c>
      <c r="J41" t="s">
        <v>66</v>
      </c>
      <c r="K41" s="3">
        <v>2005</v>
      </c>
    </row>
    <row r="42" spans="1:11">
      <c r="A42">
        <v>1</v>
      </c>
      <c r="B42">
        <v>339651.79200000002</v>
      </c>
      <c r="C42">
        <v>3587226.148</v>
      </c>
      <c r="D42">
        <v>118</v>
      </c>
      <c r="E42">
        <v>45</v>
      </c>
      <c r="F42">
        <v>-1.36803382975E-5</v>
      </c>
      <c r="G42">
        <f t="shared" si="0"/>
        <v>-41.741272568732533</v>
      </c>
      <c r="H42" t="s">
        <v>64</v>
      </c>
      <c r="I42" t="s">
        <v>97</v>
      </c>
      <c r="J42" t="s">
        <v>66</v>
      </c>
      <c r="K42" s="3">
        <v>2005</v>
      </c>
    </row>
    <row r="43" spans="1:11">
      <c r="A43">
        <v>1</v>
      </c>
      <c r="B43">
        <v>339578.614</v>
      </c>
      <c r="C43">
        <v>3586846.4270000001</v>
      </c>
      <c r="D43">
        <v>119</v>
      </c>
      <c r="E43">
        <v>44</v>
      </c>
      <c r="F43">
        <v>-1.36803382975E-5</v>
      </c>
      <c r="G43">
        <f t="shared" si="0"/>
        <v>-41.741272568732533</v>
      </c>
      <c r="H43" t="s">
        <v>64</v>
      </c>
      <c r="I43" t="s">
        <v>102</v>
      </c>
      <c r="J43" t="s">
        <v>66</v>
      </c>
      <c r="K43" s="3">
        <v>2005</v>
      </c>
    </row>
    <row r="44" spans="1:11">
      <c r="A44">
        <v>1</v>
      </c>
      <c r="B44">
        <v>340733.19</v>
      </c>
      <c r="C44">
        <v>3585298.4849999999</v>
      </c>
      <c r="D44">
        <v>123</v>
      </c>
      <c r="E44">
        <v>45</v>
      </c>
      <c r="F44">
        <v>-1.36803382975E-5</v>
      </c>
      <c r="G44">
        <f t="shared" si="0"/>
        <v>-41.741272568732533</v>
      </c>
      <c r="H44" t="s">
        <v>64</v>
      </c>
      <c r="I44" t="s">
        <v>81</v>
      </c>
      <c r="J44" t="s">
        <v>66</v>
      </c>
      <c r="K44" s="3">
        <v>2005</v>
      </c>
    </row>
    <row r="45" spans="1:11">
      <c r="A45">
        <v>1</v>
      </c>
      <c r="B45">
        <v>343806.47700000001</v>
      </c>
      <c r="C45">
        <v>3586937.68</v>
      </c>
      <c r="D45">
        <v>123</v>
      </c>
      <c r="E45">
        <v>54</v>
      </c>
      <c r="F45">
        <v>-1.36803382975E-5</v>
      </c>
      <c r="G45">
        <f t="shared" si="0"/>
        <v>-41.741272568732533</v>
      </c>
      <c r="H45" t="s">
        <v>64</v>
      </c>
      <c r="I45" t="s">
        <v>87</v>
      </c>
      <c r="J45" t="s">
        <v>66</v>
      </c>
      <c r="K45" s="3">
        <v>2005</v>
      </c>
    </row>
    <row r="46" spans="1:11">
      <c r="A46">
        <v>1</v>
      </c>
      <c r="B46">
        <v>340254.00900000002</v>
      </c>
      <c r="C46">
        <v>3585115.4989999998</v>
      </c>
      <c r="D46">
        <v>123</v>
      </c>
      <c r="E46">
        <v>44</v>
      </c>
      <c r="F46">
        <v>-1.36803382975E-5</v>
      </c>
      <c r="G46">
        <f t="shared" si="0"/>
        <v>-41.741272568732533</v>
      </c>
      <c r="H46" t="s">
        <v>64</v>
      </c>
      <c r="I46" t="s">
        <v>91</v>
      </c>
      <c r="J46" t="s">
        <v>66</v>
      </c>
      <c r="K46" s="3">
        <v>2005</v>
      </c>
    </row>
    <row r="47" spans="1:11">
      <c r="A47">
        <v>1</v>
      </c>
      <c r="B47">
        <v>343377.83500000002</v>
      </c>
      <c r="C47">
        <v>3586469.0649999999</v>
      </c>
      <c r="D47">
        <v>123</v>
      </c>
      <c r="E47">
        <v>52</v>
      </c>
      <c r="F47">
        <v>-1.36803382975E-5</v>
      </c>
      <c r="G47">
        <f t="shared" si="0"/>
        <v>-41.741272568732533</v>
      </c>
      <c r="H47" t="s">
        <v>64</v>
      </c>
      <c r="I47" t="s">
        <v>92</v>
      </c>
      <c r="J47" t="s">
        <v>66</v>
      </c>
      <c r="K47" s="3">
        <v>2005</v>
      </c>
    </row>
    <row r="48" spans="1:11">
      <c r="A48">
        <v>1</v>
      </c>
      <c r="B48">
        <v>341496.39199999999</v>
      </c>
      <c r="C48">
        <v>3585596.142</v>
      </c>
      <c r="D48">
        <v>123</v>
      </c>
      <c r="E48">
        <v>47</v>
      </c>
      <c r="F48">
        <v>-1.36803382975E-5</v>
      </c>
      <c r="G48">
        <f t="shared" si="0"/>
        <v>-41.741272568732533</v>
      </c>
      <c r="H48" t="s">
        <v>64</v>
      </c>
      <c r="I48" t="s">
        <v>99</v>
      </c>
      <c r="J48" t="s">
        <v>66</v>
      </c>
      <c r="K48" s="3">
        <v>2005</v>
      </c>
    </row>
    <row r="49" spans="1:11">
      <c r="A49">
        <v>1</v>
      </c>
      <c r="B49">
        <v>340437.31599999999</v>
      </c>
      <c r="C49">
        <v>3584701.2689999999</v>
      </c>
      <c r="D49">
        <v>124</v>
      </c>
      <c r="E49">
        <v>44</v>
      </c>
      <c r="F49">
        <v>-1.36803382975E-5</v>
      </c>
      <c r="G49">
        <f t="shared" si="0"/>
        <v>-41.741272568732533</v>
      </c>
      <c r="H49" t="s">
        <v>64</v>
      </c>
      <c r="I49" t="s">
        <v>80</v>
      </c>
      <c r="J49" t="s">
        <v>66</v>
      </c>
      <c r="K49" s="3">
        <v>2005</v>
      </c>
    </row>
    <row r="50" spans="1:11">
      <c r="A50">
        <v>1</v>
      </c>
      <c r="B50">
        <v>343894.04100000003</v>
      </c>
      <c r="C50">
        <v>3586563.4750000001</v>
      </c>
      <c r="D50">
        <v>124</v>
      </c>
      <c r="E50">
        <v>54</v>
      </c>
      <c r="F50">
        <v>-1.36803382975E-5</v>
      </c>
      <c r="G50">
        <f t="shared" si="0"/>
        <v>-41.741272568732533</v>
      </c>
      <c r="H50" t="s">
        <v>64</v>
      </c>
      <c r="I50" t="s">
        <v>82</v>
      </c>
      <c r="J50" t="s">
        <v>66</v>
      </c>
      <c r="K50" s="3">
        <v>2005</v>
      </c>
    </row>
    <row r="51" spans="1:11">
      <c r="A51">
        <v>1</v>
      </c>
      <c r="B51">
        <v>342114.071</v>
      </c>
      <c r="C51">
        <v>3584556.798</v>
      </c>
      <c r="D51">
        <v>126</v>
      </c>
      <c r="E51">
        <v>47</v>
      </c>
      <c r="F51">
        <v>-1.36803382975E-5</v>
      </c>
      <c r="G51">
        <f t="shared" si="0"/>
        <v>-41.741272568732533</v>
      </c>
      <c r="H51" t="s">
        <v>64</v>
      </c>
      <c r="I51" t="s">
        <v>79</v>
      </c>
      <c r="J51" t="s">
        <v>66</v>
      </c>
      <c r="K51" s="3">
        <v>2005</v>
      </c>
    </row>
    <row r="52" spans="1:11">
      <c r="A52">
        <v>1</v>
      </c>
      <c r="B52">
        <v>348666.06099999999</v>
      </c>
      <c r="C52">
        <v>3583777.5329999998</v>
      </c>
      <c r="D52">
        <v>135</v>
      </c>
      <c r="E52">
        <v>62</v>
      </c>
      <c r="F52">
        <v>-1.36803382975E-5</v>
      </c>
      <c r="G52">
        <f t="shared" si="0"/>
        <v>-41.741272568732533</v>
      </c>
      <c r="H52" t="s">
        <v>64</v>
      </c>
      <c r="I52" t="s">
        <v>104</v>
      </c>
      <c r="J52" t="s">
        <v>66</v>
      </c>
      <c r="K52" s="3">
        <v>2005</v>
      </c>
    </row>
    <row r="53" spans="1:11">
      <c r="A53">
        <v>1</v>
      </c>
      <c r="B53">
        <v>343496.28200000001</v>
      </c>
      <c r="C53">
        <v>3574758.0269999998</v>
      </c>
      <c r="D53">
        <v>150</v>
      </c>
      <c r="E53">
        <v>41</v>
      </c>
      <c r="F53">
        <v>-1.36803382975E-5</v>
      </c>
      <c r="G53">
        <f t="shared" si="0"/>
        <v>-41.741272568732533</v>
      </c>
      <c r="H53" t="s">
        <v>64</v>
      </c>
      <c r="I53" t="s">
        <v>157</v>
      </c>
      <c r="J53" t="s">
        <v>66</v>
      </c>
      <c r="K53" s="3">
        <v>2005</v>
      </c>
    </row>
    <row r="54" spans="1:11">
      <c r="A54">
        <v>1</v>
      </c>
      <c r="B54">
        <v>343232.72100000002</v>
      </c>
      <c r="C54">
        <v>3574884.6850000001</v>
      </c>
      <c r="D54">
        <v>150</v>
      </c>
      <c r="E54">
        <v>40</v>
      </c>
      <c r="F54">
        <v>-1.36803382975E-5</v>
      </c>
      <c r="G54">
        <f t="shared" si="0"/>
        <v>-41.741272568732533</v>
      </c>
      <c r="H54" t="s">
        <v>64</v>
      </c>
      <c r="I54" t="s">
        <v>203</v>
      </c>
      <c r="J54" t="s">
        <v>66</v>
      </c>
      <c r="K54" s="3">
        <v>2005</v>
      </c>
    </row>
    <row r="55" spans="1:11">
      <c r="A55">
        <v>1</v>
      </c>
      <c r="B55">
        <v>344470.61099999998</v>
      </c>
      <c r="C55">
        <v>3574697.99</v>
      </c>
      <c r="D55">
        <v>151</v>
      </c>
      <c r="E55">
        <v>43</v>
      </c>
      <c r="F55">
        <v>-1.36803382975E-5</v>
      </c>
      <c r="G55">
        <f t="shared" si="0"/>
        <v>-41.741272568732533</v>
      </c>
      <c r="H55" t="s">
        <v>64</v>
      </c>
      <c r="I55" t="s">
        <v>101</v>
      </c>
      <c r="J55" t="s">
        <v>66</v>
      </c>
      <c r="K55" s="3">
        <v>2005</v>
      </c>
    </row>
    <row r="56" spans="1:11">
      <c r="A56">
        <v>1</v>
      </c>
      <c r="B56">
        <v>344590.66100000002</v>
      </c>
      <c r="C56">
        <v>3574811.5440000002</v>
      </c>
      <c r="D56">
        <v>151</v>
      </c>
      <c r="E56">
        <v>43</v>
      </c>
      <c r="F56">
        <v>-1.36803382975E-5</v>
      </c>
      <c r="G56">
        <f t="shared" si="0"/>
        <v>-41.741272568732533</v>
      </c>
      <c r="H56" t="s">
        <v>64</v>
      </c>
      <c r="I56" t="s">
        <v>125</v>
      </c>
      <c r="J56" t="s">
        <v>66</v>
      </c>
      <c r="K56" s="3">
        <v>2005</v>
      </c>
    </row>
    <row r="57" spans="1:11">
      <c r="A57">
        <v>1</v>
      </c>
      <c r="B57">
        <v>344003.821</v>
      </c>
      <c r="C57">
        <v>3574586.642</v>
      </c>
      <c r="D57">
        <v>151</v>
      </c>
      <c r="E57">
        <v>42</v>
      </c>
      <c r="F57">
        <v>-1.36803382975E-5</v>
      </c>
      <c r="G57">
        <f t="shared" si="0"/>
        <v>-41.741272568732533</v>
      </c>
      <c r="H57" t="s">
        <v>64</v>
      </c>
      <c r="I57" t="s">
        <v>176</v>
      </c>
      <c r="J57" t="s">
        <v>66</v>
      </c>
      <c r="K57" s="3">
        <v>2005</v>
      </c>
    </row>
    <row r="58" spans="1:11">
      <c r="A58">
        <v>1</v>
      </c>
      <c r="B58">
        <v>344287.07199999999</v>
      </c>
      <c r="C58">
        <v>3574861.1970000002</v>
      </c>
      <c r="D58">
        <v>151</v>
      </c>
      <c r="E58">
        <v>43</v>
      </c>
      <c r="F58">
        <v>-1.36803382975E-5</v>
      </c>
      <c r="G58">
        <f t="shared" si="0"/>
        <v>-41.741272568732533</v>
      </c>
      <c r="H58" t="s">
        <v>64</v>
      </c>
      <c r="I58" t="s">
        <v>184</v>
      </c>
      <c r="J58" t="s">
        <v>66</v>
      </c>
      <c r="K58" s="3">
        <v>2005</v>
      </c>
    </row>
    <row r="59" spans="1:11">
      <c r="A59">
        <v>1</v>
      </c>
      <c r="B59">
        <v>345502.46299999999</v>
      </c>
      <c r="C59">
        <v>3574646.99</v>
      </c>
      <c r="D59">
        <v>152</v>
      </c>
      <c r="E59">
        <v>45</v>
      </c>
      <c r="F59">
        <v>-1.36803382975E-5</v>
      </c>
      <c r="G59">
        <f t="shared" si="0"/>
        <v>-41.741272568732533</v>
      </c>
      <c r="H59" t="s">
        <v>64</v>
      </c>
      <c r="I59" t="s">
        <v>76</v>
      </c>
      <c r="J59" t="s">
        <v>66</v>
      </c>
      <c r="K59" s="3">
        <v>2005</v>
      </c>
    </row>
    <row r="60" spans="1:11">
      <c r="A60">
        <v>1</v>
      </c>
      <c r="B60">
        <v>343857.45500000002</v>
      </c>
      <c r="C60">
        <v>3574268.2629999998</v>
      </c>
      <c r="D60">
        <v>152</v>
      </c>
      <c r="E60">
        <v>41</v>
      </c>
      <c r="F60">
        <v>-1.36803382975E-5</v>
      </c>
      <c r="G60">
        <f t="shared" si="0"/>
        <v>-41.741272568732533</v>
      </c>
      <c r="H60" t="s">
        <v>64</v>
      </c>
      <c r="I60" t="s">
        <v>111</v>
      </c>
      <c r="J60" t="s">
        <v>66</v>
      </c>
      <c r="K60" s="3">
        <v>2005</v>
      </c>
    </row>
    <row r="61" spans="1:11">
      <c r="A61">
        <v>1</v>
      </c>
      <c r="B61">
        <v>345632.28899999999</v>
      </c>
      <c r="C61">
        <v>3574671.0040000002</v>
      </c>
      <c r="D61">
        <v>152</v>
      </c>
      <c r="E61">
        <v>45</v>
      </c>
      <c r="F61">
        <v>-1.36803382975E-5</v>
      </c>
      <c r="G61">
        <f t="shared" si="0"/>
        <v>-41.741272568732533</v>
      </c>
      <c r="H61" t="s">
        <v>64</v>
      </c>
      <c r="I61" t="s">
        <v>127</v>
      </c>
      <c r="J61" t="s">
        <v>66</v>
      </c>
      <c r="K61" s="3">
        <v>2005</v>
      </c>
    </row>
    <row r="62" spans="1:11">
      <c r="A62">
        <v>1</v>
      </c>
      <c r="B62">
        <v>343351.277</v>
      </c>
      <c r="C62">
        <v>3573886.4759999998</v>
      </c>
      <c r="D62">
        <v>152</v>
      </c>
      <c r="E62">
        <v>39</v>
      </c>
      <c r="F62">
        <v>-1.36803382975E-5</v>
      </c>
      <c r="G62">
        <f t="shared" si="0"/>
        <v>-41.741272568732533</v>
      </c>
      <c r="H62" t="s">
        <v>64</v>
      </c>
      <c r="I62" t="s">
        <v>139</v>
      </c>
      <c r="J62" t="s">
        <v>66</v>
      </c>
      <c r="K62" s="3">
        <v>2005</v>
      </c>
    </row>
    <row r="63" spans="1:11">
      <c r="A63">
        <v>1</v>
      </c>
      <c r="B63">
        <v>343367.32299999997</v>
      </c>
      <c r="C63">
        <v>3573893.4720000001</v>
      </c>
      <c r="D63">
        <v>152</v>
      </c>
      <c r="E63">
        <v>40</v>
      </c>
      <c r="F63">
        <v>-1.36803382975E-5</v>
      </c>
      <c r="G63">
        <f t="shared" si="0"/>
        <v>-41.741272568732533</v>
      </c>
      <c r="H63" t="s">
        <v>64</v>
      </c>
      <c r="I63" t="s">
        <v>139</v>
      </c>
      <c r="J63" t="s">
        <v>66</v>
      </c>
      <c r="K63" s="3">
        <v>2005</v>
      </c>
    </row>
    <row r="64" spans="1:11">
      <c r="A64">
        <v>1</v>
      </c>
      <c r="B64">
        <v>345319.69099999999</v>
      </c>
      <c r="C64">
        <v>3574712.5410000002</v>
      </c>
      <c r="D64">
        <v>152</v>
      </c>
      <c r="E64">
        <v>45</v>
      </c>
      <c r="F64">
        <v>-1.36803382975E-5</v>
      </c>
      <c r="G64">
        <f t="shared" si="0"/>
        <v>-41.741272568732533</v>
      </c>
      <c r="H64" t="s">
        <v>64</v>
      </c>
      <c r="I64" t="s">
        <v>169</v>
      </c>
      <c r="J64" t="s">
        <v>66</v>
      </c>
      <c r="K64" s="3">
        <v>2005</v>
      </c>
    </row>
    <row r="65" spans="1:11">
      <c r="A65">
        <v>1</v>
      </c>
      <c r="B65">
        <v>343852.02799999999</v>
      </c>
      <c r="C65">
        <v>3574123.0240000002</v>
      </c>
      <c r="D65">
        <v>152</v>
      </c>
      <c r="E65">
        <v>41</v>
      </c>
      <c r="F65">
        <v>-1.36803382975E-5</v>
      </c>
      <c r="G65">
        <f t="shared" si="0"/>
        <v>-41.741272568732533</v>
      </c>
      <c r="H65" t="s">
        <v>64</v>
      </c>
      <c r="I65" t="s">
        <v>173</v>
      </c>
      <c r="J65" t="s">
        <v>66</v>
      </c>
      <c r="K65" s="3">
        <v>2005</v>
      </c>
    </row>
    <row r="66" spans="1:11">
      <c r="A66">
        <v>1</v>
      </c>
      <c r="B66">
        <v>344706.25799999997</v>
      </c>
      <c r="C66">
        <v>3574353.7349999999</v>
      </c>
      <c r="D66">
        <v>152</v>
      </c>
      <c r="E66">
        <v>43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189</v>
      </c>
      <c r="J66" t="s">
        <v>66</v>
      </c>
      <c r="K66" s="3">
        <v>2005</v>
      </c>
    </row>
    <row r="67" spans="1:11">
      <c r="A67">
        <v>1</v>
      </c>
      <c r="B67">
        <v>343844.80599999998</v>
      </c>
      <c r="C67">
        <v>3574075.5189999999</v>
      </c>
      <c r="D67">
        <v>152</v>
      </c>
      <c r="E67">
        <v>41</v>
      </c>
      <c r="F67">
        <v>-1.36803382975E-5</v>
      </c>
      <c r="G67">
        <f t="shared" si="1"/>
        <v>-41.741272568732533</v>
      </c>
      <c r="H67" t="s">
        <v>64</v>
      </c>
      <c r="I67" t="s">
        <v>194</v>
      </c>
      <c r="J67" t="s">
        <v>66</v>
      </c>
      <c r="K67" s="3">
        <v>2005</v>
      </c>
    </row>
    <row r="68" spans="1:11">
      <c r="A68">
        <v>1</v>
      </c>
      <c r="B68">
        <v>345283.04800000001</v>
      </c>
      <c r="C68">
        <v>3574935.645</v>
      </c>
      <c r="D68">
        <v>152</v>
      </c>
      <c r="E68">
        <v>45</v>
      </c>
      <c r="F68">
        <v>-1.36803382975E-5</v>
      </c>
      <c r="G68">
        <f t="shared" si="1"/>
        <v>-41.741272568732533</v>
      </c>
      <c r="H68" t="s">
        <v>64</v>
      </c>
      <c r="I68" t="s">
        <v>195</v>
      </c>
      <c r="J68" t="s">
        <v>66</v>
      </c>
      <c r="K68" s="3">
        <v>2005</v>
      </c>
    </row>
    <row r="69" spans="1:11">
      <c r="A69">
        <v>1</v>
      </c>
      <c r="B69">
        <v>344983.72600000002</v>
      </c>
      <c r="C69">
        <v>3574070.2609999999</v>
      </c>
      <c r="D69">
        <v>153</v>
      </c>
      <c r="E69">
        <v>43</v>
      </c>
      <c r="F69">
        <v>-1.36803382975E-5</v>
      </c>
      <c r="G69">
        <f t="shared" si="1"/>
        <v>-41.741272568732533</v>
      </c>
      <c r="H69" t="s">
        <v>64</v>
      </c>
      <c r="I69" t="s">
        <v>72</v>
      </c>
      <c r="J69" t="s">
        <v>66</v>
      </c>
      <c r="K69" s="3">
        <v>2005</v>
      </c>
    </row>
    <row r="70" spans="1:11">
      <c r="A70">
        <v>1</v>
      </c>
      <c r="B70">
        <v>346229.07799999998</v>
      </c>
      <c r="C70">
        <v>3574641.6409999998</v>
      </c>
      <c r="D70">
        <v>153</v>
      </c>
      <c r="E70">
        <v>47</v>
      </c>
      <c r="F70">
        <v>-1.36803382975E-5</v>
      </c>
      <c r="G70">
        <f t="shared" si="1"/>
        <v>-41.741272568732533</v>
      </c>
      <c r="H70" t="s">
        <v>64</v>
      </c>
      <c r="I70" t="s">
        <v>77</v>
      </c>
      <c r="J70" t="s">
        <v>66</v>
      </c>
      <c r="K70" s="3">
        <v>2005</v>
      </c>
    </row>
    <row r="71" spans="1:11">
      <c r="A71">
        <v>1</v>
      </c>
      <c r="B71">
        <v>344723.89799999999</v>
      </c>
      <c r="C71">
        <v>3574177.1749999998</v>
      </c>
      <c r="D71">
        <v>153</v>
      </c>
      <c r="E71">
        <v>43</v>
      </c>
      <c r="F71">
        <v>-1.36803382975E-5</v>
      </c>
      <c r="G71">
        <f t="shared" si="1"/>
        <v>-41.741272568732533</v>
      </c>
      <c r="H71" t="s">
        <v>64</v>
      </c>
      <c r="I71" t="s">
        <v>100</v>
      </c>
      <c r="J71" t="s">
        <v>66</v>
      </c>
      <c r="K71" s="3">
        <v>2005</v>
      </c>
    </row>
    <row r="72" spans="1:11">
      <c r="A72">
        <v>1</v>
      </c>
      <c r="B72">
        <v>345386.75099999999</v>
      </c>
      <c r="C72">
        <v>3574333.5129999998</v>
      </c>
      <c r="D72">
        <v>153</v>
      </c>
      <c r="E72">
        <v>45</v>
      </c>
      <c r="F72">
        <v>-1.36803382975E-5</v>
      </c>
      <c r="G72">
        <f t="shared" si="1"/>
        <v>-41.741272568732533</v>
      </c>
      <c r="H72" t="s">
        <v>64</v>
      </c>
      <c r="I72" t="s">
        <v>118</v>
      </c>
      <c r="J72" t="s">
        <v>66</v>
      </c>
      <c r="K72" s="3">
        <v>2005</v>
      </c>
    </row>
    <row r="73" spans="1:11">
      <c r="A73">
        <v>1</v>
      </c>
      <c r="B73">
        <v>346106.58</v>
      </c>
      <c r="C73">
        <v>3574713.4440000001</v>
      </c>
      <c r="D73">
        <v>153</v>
      </c>
      <c r="E73">
        <v>47</v>
      </c>
      <c r="F73">
        <v>-1.36803382975E-5</v>
      </c>
      <c r="G73">
        <f t="shared" si="1"/>
        <v>-41.741272568732533</v>
      </c>
      <c r="H73" t="s">
        <v>64</v>
      </c>
      <c r="I73" t="s">
        <v>144</v>
      </c>
      <c r="J73" t="s">
        <v>66</v>
      </c>
      <c r="K73" s="3">
        <v>2005</v>
      </c>
    </row>
    <row r="74" spans="1:11">
      <c r="A74">
        <v>1</v>
      </c>
      <c r="B74">
        <v>345721.033</v>
      </c>
      <c r="C74">
        <v>3574691.04</v>
      </c>
      <c r="D74">
        <v>153</v>
      </c>
      <c r="E74">
        <v>46</v>
      </c>
      <c r="F74">
        <v>-1.36803382975E-5</v>
      </c>
      <c r="G74">
        <f t="shared" si="1"/>
        <v>-41.741272568732533</v>
      </c>
      <c r="H74" t="s">
        <v>64</v>
      </c>
      <c r="I74" t="s">
        <v>155</v>
      </c>
      <c r="J74" t="s">
        <v>66</v>
      </c>
      <c r="K74" s="3">
        <v>2005</v>
      </c>
    </row>
    <row r="75" spans="1:11">
      <c r="A75">
        <v>1</v>
      </c>
      <c r="B75">
        <v>348087.75300000003</v>
      </c>
      <c r="C75">
        <v>3575438.9219999998</v>
      </c>
      <c r="D75">
        <v>153</v>
      </c>
      <c r="E75">
        <v>52</v>
      </c>
      <c r="F75">
        <v>-1.36803382975E-5</v>
      </c>
      <c r="G75">
        <f t="shared" si="1"/>
        <v>-41.741272568732533</v>
      </c>
      <c r="H75" t="s">
        <v>64</v>
      </c>
      <c r="I75" t="s">
        <v>161</v>
      </c>
      <c r="J75" t="s">
        <v>66</v>
      </c>
      <c r="K75" s="3">
        <v>2005</v>
      </c>
    </row>
    <row r="76" spans="1:11">
      <c r="A76">
        <v>1</v>
      </c>
      <c r="B76">
        <v>343533.76500000001</v>
      </c>
      <c r="C76">
        <v>3573724.5959999999</v>
      </c>
      <c r="D76">
        <v>153</v>
      </c>
      <c r="E76">
        <v>40</v>
      </c>
      <c r="F76">
        <v>-1.36803382975E-5</v>
      </c>
      <c r="G76">
        <f t="shared" si="1"/>
        <v>-41.741272568732533</v>
      </c>
      <c r="H76" t="s">
        <v>64</v>
      </c>
      <c r="I76" t="s">
        <v>163</v>
      </c>
      <c r="J76" t="s">
        <v>66</v>
      </c>
      <c r="K76" s="3">
        <v>2005</v>
      </c>
    </row>
    <row r="77" spans="1:11">
      <c r="A77">
        <v>1</v>
      </c>
      <c r="B77">
        <v>345727.07400000002</v>
      </c>
      <c r="C77">
        <v>3574663.355</v>
      </c>
      <c r="D77">
        <v>153</v>
      </c>
      <c r="E77">
        <v>46</v>
      </c>
      <c r="F77">
        <v>-1.36803382975E-5</v>
      </c>
      <c r="G77">
        <f t="shared" si="1"/>
        <v>-41.741272568732533</v>
      </c>
      <c r="H77" t="s">
        <v>64</v>
      </c>
      <c r="I77" t="s">
        <v>166</v>
      </c>
      <c r="J77" t="s">
        <v>66</v>
      </c>
      <c r="K77" s="3">
        <v>2005</v>
      </c>
    </row>
    <row r="78" spans="1:11">
      <c r="A78">
        <v>1</v>
      </c>
      <c r="B78">
        <v>344817.22</v>
      </c>
      <c r="C78">
        <v>3574125.7259999998</v>
      </c>
      <c r="D78">
        <v>153</v>
      </c>
      <c r="E78">
        <v>43</v>
      </c>
      <c r="F78">
        <v>-1.36803382975E-5</v>
      </c>
      <c r="G78">
        <f t="shared" si="1"/>
        <v>-41.741272568732533</v>
      </c>
      <c r="H78" t="s">
        <v>64</v>
      </c>
      <c r="I78" t="s">
        <v>181</v>
      </c>
      <c r="J78" t="s">
        <v>66</v>
      </c>
      <c r="K78" s="3">
        <v>2005</v>
      </c>
    </row>
    <row r="79" spans="1:11">
      <c r="A79">
        <v>1</v>
      </c>
      <c r="B79">
        <v>346055.63400000002</v>
      </c>
      <c r="C79">
        <v>3574441.9440000001</v>
      </c>
      <c r="D79">
        <v>153</v>
      </c>
      <c r="E79">
        <v>46</v>
      </c>
      <c r="F79">
        <v>-1.36803382975E-5</v>
      </c>
      <c r="G79">
        <f t="shared" si="1"/>
        <v>-41.741272568732533</v>
      </c>
      <c r="H79" t="s">
        <v>64</v>
      </c>
      <c r="I79" t="s">
        <v>186</v>
      </c>
      <c r="J79" t="s">
        <v>66</v>
      </c>
      <c r="K79" s="3">
        <v>2005</v>
      </c>
    </row>
    <row r="80" spans="1:11">
      <c r="A80">
        <v>1</v>
      </c>
      <c r="B80">
        <v>345128.723</v>
      </c>
      <c r="C80">
        <v>3574401.9709999999</v>
      </c>
      <c r="D80">
        <v>153</v>
      </c>
      <c r="E80">
        <v>44</v>
      </c>
      <c r="F80">
        <v>-1.36803382975E-5</v>
      </c>
      <c r="G80">
        <f t="shared" si="1"/>
        <v>-41.741272568732533</v>
      </c>
      <c r="H80" t="s">
        <v>64</v>
      </c>
      <c r="I80" t="s">
        <v>193</v>
      </c>
      <c r="J80" t="s">
        <v>66</v>
      </c>
      <c r="K80" s="3">
        <v>2005</v>
      </c>
    </row>
    <row r="81" spans="1:11">
      <c r="A81">
        <v>1</v>
      </c>
      <c r="B81">
        <v>345925.54300000001</v>
      </c>
      <c r="C81">
        <v>3574382.1359999999</v>
      </c>
      <c r="D81">
        <v>153</v>
      </c>
      <c r="E81">
        <v>46</v>
      </c>
      <c r="F81">
        <v>-1.36803382975E-5</v>
      </c>
      <c r="G81">
        <f t="shared" si="1"/>
        <v>-41.741272568732533</v>
      </c>
      <c r="H81" t="s">
        <v>64</v>
      </c>
      <c r="I81" t="s">
        <v>199</v>
      </c>
      <c r="J81" t="s">
        <v>66</v>
      </c>
      <c r="K81" s="3">
        <v>2005</v>
      </c>
    </row>
    <row r="82" spans="1:11">
      <c r="A82">
        <v>1</v>
      </c>
      <c r="B82">
        <v>344820.185</v>
      </c>
      <c r="C82">
        <v>3573500.9249999998</v>
      </c>
      <c r="D82">
        <v>154</v>
      </c>
      <c r="E82">
        <v>42</v>
      </c>
      <c r="F82">
        <v>-1.36803382975E-5</v>
      </c>
      <c r="G82">
        <f t="shared" si="1"/>
        <v>-41.741272568732533</v>
      </c>
      <c r="H82" t="s">
        <v>64</v>
      </c>
      <c r="I82" t="s">
        <v>70</v>
      </c>
      <c r="J82" t="s">
        <v>66</v>
      </c>
      <c r="K82" s="3">
        <v>2005</v>
      </c>
    </row>
    <row r="83" spans="1:11">
      <c r="A83">
        <v>1</v>
      </c>
      <c r="B83">
        <v>347543.11700000003</v>
      </c>
      <c r="C83">
        <v>3574849.7940000002</v>
      </c>
      <c r="D83">
        <v>154</v>
      </c>
      <c r="E83">
        <v>50</v>
      </c>
      <c r="F83">
        <v>-1.36803382975E-5</v>
      </c>
      <c r="G83">
        <f t="shared" si="1"/>
        <v>-41.741272568732533</v>
      </c>
      <c r="H83" t="s">
        <v>64</v>
      </c>
      <c r="I83" t="s">
        <v>78</v>
      </c>
      <c r="J83" t="s">
        <v>66</v>
      </c>
      <c r="K83" s="3">
        <v>2005</v>
      </c>
    </row>
    <row r="84" spans="1:11">
      <c r="A84">
        <v>1</v>
      </c>
      <c r="B84">
        <v>347479.58299999998</v>
      </c>
      <c r="C84">
        <v>3574907.0019999999</v>
      </c>
      <c r="D84">
        <v>154</v>
      </c>
      <c r="E84">
        <v>50</v>
      </c>
      <c r="F84">
        <v>-1.36803382975E-5</v>
      </c>
      <c r="G84">
        <f t="shared" si="1"/>
        <v>-41.741272568732533</v>
      </c>
      <c r="H84" t="s">
        <v>64</v>
      </c>
      <c r="I84" t="s">
        <v>119</v>
      </c>
      <c r="J84" t="s">
        <v>66</v>
      </c>
      <c r="K84" s="3">
        <v>2005</v>
      </c>
    </row>
    <row r="85" spans="1:11">
      <c r="A85">
        <v>1</v>
      </c>
      <c r="B85">
        <v>345888.103</v>
      </c>
      <c r="C85">
        <v>3574128.3859999999</v>
      </c>
      <c r="D85">
        <v>154</v>
      </c>
      <c r="E85">
        <v>45</v>
      </c>
      <c r="F85">
        <v>-1.36803382975E-5</v>
      </c>
      <c r="G85">
        <f t="shared" si="1"/>
        <v>-41.741272568732533</v>
      </c>
      <c r="H85" t="s">
        <v>64</v>
      </c>
      <c r="I85" t="s">
        <v>123</v>
      </c>
      <c r="J85" t="s">
        <v>66</v>
      </c>
      <c r="K85" s="3">
        <v>2005</v>
      </c>
    </row>
    <row r="86" spans="1:11">
      <c r="A86">
        <v>1</v>
      </c>
      <c r="B86">
        <v>348798.04800000001</v>
      </c>
      <c r="C86">
        <v>3575331.7940000002</v>
      </c>
      <c r="D86">
        <v>154</v>
      </c>
      <c r="E86">
        <v>53</v>
      </c>
      <c r="F86">
        <v>-1.36803382975E-5</v>
      </c>
      <c r="G86">
        <f t="shared" si="1"/>
        <v>-41.741272568732533</v>
      </c>
      <c r="H86" t="s">
        <v>64</v>
      </c>
      <c r="I86" t="s">
        <v>131</v>
      </c>
      <c r="J86" t="s">
        <v>66</v>
      </c>
      <c r="K86" s="3">
        <v>2005</v>
      </c>
    </row>
    <row r="87" spans="1:11">
      <c r="A87">
        <v>1</v>
      </c>
      <c r="B87">
        <v>347469.86800000002</v>
      </c>
      <c r="C87">
        <v>3574838.503</v>
      </c>
      <c r="D87">
        <v>154</v>
      </c>
      <c r="E87">
        <v>50</v>
      </c>
      <c r="F87">
        <v>-1.36803382975E-5</v>
      </c>
      <c r="G87">
        <f t="shared" si="1"/>
        <v>-41.741272568732533</v>
      </c>
      <c r="H87" t="s">
        <v>64</v>
      </c>
      <c r="I87" t="s">
        <v>132</v>
      </c>
      <c r="J87" t="s">
        <v>66</v>
      </c>
      <c r="K87" s="3">
        <v>2005</v>
      </c>
    </row>
    <row r="88" spans="1:11">
      <c r="A88">
        <v>1</v>
      </c>
      <c r="B88">
        <v>346229.32900000003</v>
      </c>
      <c r="C88">
        <v>3574326.594</v>
      </c>
      <c r="D88">
        <v>154</v>
      </c>
      <c r="E88">
        <v>46</v>
      </c>
      <c r="F88">
        <v>-1.36803382975E-5</v>
      </c>
      <c r="G88">
        <f t="shared" si="1"/>
        <v>-41.741272568732533</v>
      </c>
      <c r="H88" t="s">
        <v>64</v>
      </c>
      <c r="I88" t="s">
        <v>133</v>
      </c>
      <c r="J88" t="s">
        <v>66</v>
      </c>
      <c r="K88" s="3">
        <v>2005</v>
      </c>
    </row>
    <row r="89" spans="1:11">
      <c r="A89">
        <v>1</v>
      </c>
      <c r="B89">
        <v>345733.86800000002</v>
      </c>
      <c r="C89">
        <v>3574216.7230000002</v>
      </c>
      <c r="D89">
        <v>154</v>
      </c>
      <c r="E89">
        <v>45</v>
      </c>
      <c r="F89">
        <v>-1.36803382975E-5</v>
      </c>
      <c r="G89">
        <f t="shared" si="1"/>
        <v>-41.741272568732533</v>
      </c>
      <c r="H89" t="s">
        <v>64</v>
      </c>
      <c r="I89" t="s">
        <v>134</v>
      </c>
      <c r="J89" t="s">
        <v>66</v>
      </c>
      <c r="K89" s="3">
        <v>2005</v>
      </c>
    </row>
    <row r="90" spans="1:11">
      <c r="A90">
        <v>1</v>
      </c>
      <c r="B90">
        <v>347271.59100000001</v>
      </c>
      <c r="C90">
        <v>3574845.3969999999</v>
      </c>
      <c r="D90">
        <v>154</v>
      </c>
      <c r="E90">
        <v>49</v>
      </c>
      <c r="F90">
        <v>-1.36803382975E-5</v>
      </c>
      <c r="G90">
        <f t="shared" si="1"/>
        <v>-41.741272568732533</v>
      </c>
      <c r="H90" t="s">
        <v>64</v>
      </c>
      <c r="I90" t="s">
        <v>141</v>
      </c>
      <c r="J90" t="s">
        <v>66</v>
      </c>
      <c r="K90" s="3">
        <v>2005</v>
      </c>
    </row>
    <row r="91" spans="1:11">
      <c r="A91">
        <v>1</v>
      </c>
      <c r="B91">
        <v>345803.288</v>
      </c>
      <c r="C91">
        <v>3574030.3190000001</v>
      </c>
      <c r="D91">
        <v>154</v>
      </c>
      <c r="E91">
        <v>45</v>
      </c>
      <c r="F91">
        <v>-1.36803382975E-5</v>
      </c>
      <c r="G91">
        <f t="shared" si="1"/>
        <v>-41.741272568732533</v>
      </c>
      <c r="H91" t="s">
        <v>64</v>
      </c>
      <c r="I91" t="s">
        <v>152</v>
      </c>
      <c r="J91" t="s">
        <v>66</v>
      </c>
      <c r="K91" s="3">
        <v>2005</v>
      </c>
    </row>
    <row r="92" spans="1:11">
      <c r="A92">
        <v>1</v>
      </c>
      <c r="B92">
        <v>347542.01400000002</v>
      </c>
      <c r="C92">
        <v>3574738.855</v>
      </c>
      <c r="D92">
        <v>154</v>
      </c>
      <c r="E92">
        <v>50</v>
      </c>
      <c r="F92">
        <v>-1.36803382975E-5</v>
      </c>
      <c r="G92">
        <f t="shared" si="1"/>
        <v>-41.741272568732533</v>
      </c>
      <c r="H92" t="s">
        <v>64</v>
      </c>
      <c r="I92" t="s">
        <v>162</v>
      </c>
      <c r="J92" t="s">
        <v>66</v>
      </c>
      <c r="K92" s="3">
        <v>2005</v>
      </c>
    </row>
    <row r="93" spans="1:11">
      <c r="A93">
        <v>1</v>
      </c>
      <c r="B93">
        <v>347483.70600000001</v>
      </c>
      <c r="C93">
        <v>3574734.534</v>
      </c>
      <c r="D93">
        <v>154</v>
      </c>
      <c r="E93">
        <v>50</v>
      </c>
      <c r="F93">
        <v>-1.36803382975E-5</v>
      </c>
      <c r="G93">
        <f t="shared" si="1"/>
        <v>-41.741272568732533</v>
      </c>
      <c r="H93" t="s">
        <v>64</v>
      </c>
      <c r="I93" t="s">
        <v>171</v>
      </c>
      <c r="J93" t="s">
        <v>66</v>
      </c>
      <c r="K93" s="3">
        <v>2005</v>
      </c>
    </row>
    <row r="94" spans="1:11">
      <c r="A94">
        <v>1</v>
      </c>
      <c r="B94">
        <v>346731.01299999998</v>
      </c>
      <c r="C94">
        <v>3574561.8139999998</v>
      </c>
      <c r="D94">
        <v>154</v>
      </c>
      <c r="E94">
        <v>48</v>
      </c>
      <c r="F94">
        <v>-1.36803382975E-5</v>
      </c>
      <c r="G94">
        <f t="shared" si="1"/>
        <v>-41.741272568732533</v>
      </c>
      <c r="H94" t="s">
        <v>64</v>
      </c>
      <c r="I94" t="s">
        <v>172</v>
      </c>
      <c r="J94" t="s">
        <v>66</v>
      </c>
      <c r="K94" s="3">
        <v>2005</v>
      </c>
    </row>
    <row r="95" spans="1:11">
      <c r="A95">
        <v>1</v>
      </c>
      <c r="B95">
        <v>346604.25199999998</v>
      </c>
      <c r="C95">
        <v>3574575.1609999998</v>
      </c>
      <c r="D95">
        <v>154</v>
      </c>
      <c r="E95">
        <v>48</v>
      </c>
      <c r="F95">
        <v>-1.36803382975E-5</v>
      </c>
      <c r="G95">
        <f t="shared" si="1"/>
        <v>-41.741272568732533</v>
      </c>
      <c r="H95" t="s">
        <v>64</v>
      </c>
      <c r="I95" t="s">
        <v>190</v>
      </c>
      <c r="J95" t="s">
        <v>66</v>
      </c>
      <c r="K95" s="3">
        <v>2005</v>
      </c>
    </row>
    <row r="96" spans="1:11">
      <c r="A96">
        <v>1</v>
      </c>
      <c r="B96">
        <v>344975.66700000002</v>
      </c>
      <c r="C96">
        <v>3573427.9950000001</v>
      </c>
      <c r="D96">
        <v>155</v>
      </c>
      <c r="E96">
        <v>43</v>
      </c>
      <c r="F96">
        <v>-1.36803382975E-5</v>
      </c>
      <c r="G96">
        <f t="shared" si="1"/>
        <v>-41.741272568732533</v>
      </c>
      <c r="H96" t="s">
        <v>64</v>
      </c>
      <c r="I96" t="s">
        <v>69</v>
      </c>
      <c r="J96" t="s">
        <v>66</v>
      </c>
      <c r="K96" s="3">
        <v>2005</v>
      </c>
    </row>
    <row r="97" spans="1:11">
      <c r="A97">
        <v>1</v>
      </c>
      <c r="B97">
        <v>346789.02100000001</v>
      </c>
      <c r="C97">
        <v>3573984.8590000002</v>
      </c>
      <c r="D97">
        <v>155</v>
      </c>
      <c r="E97">
        <v>47</v>
      </c>
      <c r="F97">
        <v>-1.36803382975E-5</v>
      </c>
      <c r="G97">
        <f t="shared" si="1"/>
        <v>-41.741272568732533</v>
      </c>
      <c r="H97" t="s">
        <v>64</v>
      </c>
      <c r="I97" t="s">
        <v>71</v>
      </c>
      <c r="J97" t="s">
        <v>66</v>
      </c>
      <c r="K97" s="3">
        <v>2005</v>
      </c>
    </row>
    <row r="98" spans="1:11">
      <c r="A98">
        <v>1</v>
      </c>
      <c r="B98">
        <v>347184.435</v>
      </c>
      <c r="C98">
        <v>3574409.2450000001</v>
      </c>
      <c r="D98">
        <v>155</v>
      </c>
      <c r="E98">
        <v>49</v>
      </c>
      <c r="F98">
        <v>-1.36803382975E-5</v>
      </c>
      <c r="G98">
        <f t="shared" si="1"/>
        <v>-41.741272568732533</v>
      </c>
      <c r="H98" t="s">
        <v>64</v>
      </c>
      <c r="I98" t="s">
        <v>74</v>
      </c>
      <c r="J98" t="s">
        <v>66</v>
      </c>
      <c r="K98" s="3">
        <v>2005</v>
      </c>
    </row>
    <row r="99" spans="1:11">
      <c r="A99">
        <v>1</v>
      </c>
      <c r="B99">
        <v>347515.08399999997</v>
      </c>
      <c r="C99">
        <v>3574406.304</v>
      </c>
      <c r="D99">
        <v>155</v>
      </c>
      <c r="E99">
        <v>49</v>
      </c>
      <c r="F99">
        <v>-1.36803382975E-5</v>
      </c>
      <c r="G99">
        <f t="shared" si="1"/>
        <v>-41.741272568732533</v>
      </c>
      <c r="H99" t="s">
        <v>64</v>
      </c>
      <c r="I99" t="s">
        <v>75</v>
      </c>
      <c r="J99" t="s">
        <v>66</v>
      </c>
      <c r="K99" s="3">
        <v>2005</v>
      </c>
    </row>
    <row r="100" spans="1:11">
      <c r="A100">
        <v>1</v>
      </c>
      <c r="B100">
        <v>347369.23200000002</v>
      </c>
      <c r="C100">
        <v>3574324.6379999998</v>
      </c>
      <c r="D100">
        <v>155</v>
      </c>
      <c r="E100">
        <v>49</v>
      </c>
      <c r="F100">
        <v>-1.36803382975E-5</v>
      </c>
      <c r="G100">
        <f t="shared" si="1"/>
        <v>-41.741272568732533</v>
      </c>
      <c r="H100" t="s">
        <v>64</v>
      </c>
      <c r="I100" t="s">
        <v>107</v>
      </c>
      <c r="J100" t="s">
        <v>66</v>
      </c>
      <c r="K100" s="3">
        <v>2005</v>
      </c>
    </row>
    <row r="101" spans="1:11">
      <c r="A101">
        <v>1</v>
      </c>
      <c r="B101">
        <v>345412.41</v>
      </c>
      <c r="C101">
        <v>3573295.6540000001</v>
      </c>
      <c r="D101">
        <v>155</v>
      </c>
      <c r="E101">
        <v>44</v>
      </c>
      <c r="F101">
        <v>-1.36803382975E-5</v>
      </c>
      <c r="G101">
        <f t="shared" si="1"/>
        <v>-41.741272568732533</v>
      </c>
      <c r="H101" t="s">
        <v>64</v>
      </c>
      <c r="I101" t="s">
        <v>112</v>
      </c>
      <c r="J101" t="s">
        <v>66</v>
      </c>
      <c r="K101" s="3">
        <v>2005</v>
      </c>
    </row>
    <row r="102" spans="1:11">
      <c r="A102">
        <v>1</v>
      </c>
      <c r="B102">
        <v>347484.10499999998</v>
      </c>
      <c r="C102">
        <v>3574468.19</v>
      </c>
      <c r="D102">
        <v>155</v>
      </c>
      <c r="E102">
        <v>49</v>
      </c>
      <c r="F102">
        <v>-1.36803382975E-5</v>
      </c>
      <c r="G102">
        <f t="shared" si="1"/>
        <v>-41.741272568732533</v>
      </c>
      <c r="H102" t="s">
        <v>64</v>
      </c>
      <c r="I102" t="s">
        <v>115</v>
      </c>
      <c r="J102" t="s">
        <v>66</v>
      </c>
      <c r="K102" s="3">
        <v>2005</v>
      </c>
    </row>
    <row r="103" spans="1:11">
      <c r="A103">
        <v>1</v>
      </c>
      <c r="B103">
        <v>345224.57799999998</v>
      </c>
      <c r="C103">
        <v>3573188.6430000002</v>
      </c>
      <c r="D103">
        <v>155</v>
      </c>
      <c r="E103">
        <v>43</v>
      </c>
      <c r="F103">
        <v>-1.36803382975E-5</v>
      </c>
      <c r="G103">
        <f t="shared" si="1"/>
        <v>-41.741272568732533</v>
      </c>
      <c r="H103" t="s">
        <v>64</v>
      </c>
      <c r="I103" t="s">
        <v>117</v>
      </c>
      <c r="J103" t="s">
        <v>66</v>
      </c>
      <c r="K103" s="3">
        <v>2005</v>
      </c>
    </row>
    <row r="104" spans="1:11">
      <c r="A104">
        <v>1</v>
      </c>
      <c r="B104">
        <v>346177.54499999998</v>
      </c>
      <c r="C104">
        <v>3573891.6570000001</v>
      </c>
      <c r="D104">
        <v>155</v>
      </c>
      <c r="E104">
        <v>46</v>
      </c>
      <c r="F104">
        <v>-1.36803382975E-5</v>
      </c>
      <c r="G104">
        <f t="shared" si="1"/>
        <v>-41.741272568732533</v>
      </c>
      <c r="H104" t="s">
        <v>64</v>
      </c>
      <c r="I104" t="s">
        <v>121</v>
      </c>
      <c r="J104" t="s">
        <v>66</v>
      </c>
      <c r="K104" s="3">
        <v>2005</v>
      </c>
    </row>
    <row r="105" spans="1:11">
      <c r="A105">
        <v>1</v>
      </c>
      <c r="B105">
        <v>346860.02799999999</v>
      </c>
      <c r="C105">
        <v>3574081.6669999999</v>
      </c>
      <c r="D105">
        <v>155</v>
      </c>
      <c r="E105">
        <v>48</v>
      </c>
      <c r="F105">
        <v>-1.36803382975E-5</v>
      </c>
      <c r="G105">
        <f t="shared" si="1"/>
        <v>-41.741272568732533</v>
      </c>
      <c r="H105" t="s">
        <v>64</v>
      </c>
      <c r="I105" t="s">
        <v>122</v>
      </c>
      <c r="J105" t="s">
        <v>66</v>
      </c>
      <c r="K105" s="3">
        <v>2005</v>
      </c>
    </row>
    <row r="106" spans="1:11">
      <c r="A106">
        <v>1</v>
      </c>
      <c r="B106">
        <v>347465.43800000002</v>
      </c>
      <c r="C106">
        <v>3574582.7310000001</v>
      </c>
      <c r="D106">
        <v>155</v>
      </c>
      <c r="E106">
        <v>50</v>
      </c>
      <c r="F106">
        <v>-1.36803382975E-5</v>
      </c>
      <c r="G106">
        <f t="shared" si="1"/>
        <v>-41.741272568732533</v>
      </c>
      <c r="H106" t="s">
        <v>64</v>
      </c>
      <c r="I106" t="s">
        <v>126</v>
      </c>
      <c r="J106" t="s">
        <v>66</v>
      </c>
      <c r="K106" s="3">
        <v>2005</v>
      </c>
    </row>
    <row r="107" spans="1:11">
      <c r="A107">
        <v>1</v>
      </c>
      <c r="B107">
        <v>347458.48200000002</v>
      </c>
      <c r="C107">
        <v>3574185.5559999999</v>
      </c>
      <c r="D107">
        <v>155</v>
      </c>
      <c r="E107">
        <v>49</v>
      </c>
      <c r="F107">
        <v>-1.36803382975E-5</v>
      </c>
      <c r="G107">
        <f t="shared" si="1"/>
        <v>-41.741272568732533</v>
      </c>
      <c r="H107" t="s">
        <v>64</v>
      </c>
      <c r="I107" t="s">
        <v>129</v>
      </c>
      <c r="J107" t="s">
        <v>66</v>
      </c>
      <c r="K107" s="3">
        <v>2005</v>
      </c>
    </row>
    <row r="108" spans="1:11">
      <c r="A108">
        <v>1</v>
      </c>
      <c r="B108">
        <v>346442.44900000002</v>
      </c>
      <c r="C108">
        <v>3573860.716</v>
      </c>
      <c r="D108">
        <v>155</v>
      </c>
      <c r="E108">
        <v>46</v>
      </c>
      <c r="F108">
        <v>-1.36803382975E-5</v>
      </c>
      <c r="G108">
        <f t="shared" si="1"/>
        <v>-41.741272568732533</v>
      </c>
      <c r="H108" t="s">
        <v>64</v>
      </c>
      <c r="I108" t="s">
        <v>136</v>
      </c>
      <c r="J108" t="s">
        <v>66</v>
      </c>
      <c r="K108" s="3">
        <v>2005</v>
      </c>
    </row>
    <row r="109" spans="1:11">
      <c r="A109">
        <v>1</v>
      </c>
      <c r="B109">
        <v>348868.28100000002</v>
      </c>
      <c r="C109">
        <v>3574963.6290000002</v>
      </c>
      <c r="D109">
        <v>155</v>
      </c>
      <c r="E109">
        <v>53</v>
      </c>
      <c r="F109">
        <v>-1.36803382975E-5</v>
      </c>
      <c r="G109">
        <f t="shared" si="1"/>
        <v>-41.741272568732533</v>
      </c>
      <c r="H109" t="s">
        <v>64</v>
      </c>
      <c r="I109" t="s">
        <v>143</v>
      </c>
      <c r="J109" t="s">
        <v>66</v>
      </c>
      <c r="K109" s="3">
        <v>2005</v>
      </c>
    </row>
    <row r="110" spans="1:11">
      <c r="A110">
        <v>1</v>
      </c>
      <c r="B110">
        <v>345527.12</v>
      </c>
      <c r="C110">
        <v>3573686.6129999999</v>
      </c>
      <c r="D110">
        <v>155</v>
      </c>
      <c r="E110">
        <v>44</v>
      </c>
      <c r="F110">
        <v>-1.36803382975E-5</v>
      </c>
      <c r="G110">
        <f t="shared" si="1"/>
        <v>-41.741272568732533</v>
      </c>
      <c r="H110" t="s">
        <v>64</v>
      </c>
      <c r="I110" t="s">
        <v>145</v>
      </c>
      <c r="J110" t="s">
        <v>66</v>
      </c>
      <c r="K110" s="3">
        <v>2005</v>
      </c>
    </row>
    <row r="111" spans="1:11">
      <c r="A111">
        <v>1</v>
      </c>
      <c r="B111">
        <v>344924.41700000002</v>
      </c>
      <c r="C111">
        <v>3573042.0109999999</v>
      </c>
      <c r="D111">
        <v>155</v>
      </c>
      <c r="E111">
        <v>42</v>
      </c>
      <c r="F111">
        <v>-1.36803382975E-5</v>
      </c>
      <c r="G111">
        <f t="shared" si="1"/>
        <v>-41.741272568732533</v>
      </c>
      <c r="H111" t="s">
        <v>64</v>
      </c>
      <c r="I111" t="s">
        <v>151</v>
      </c>
      <c r="J111" t="s">
        <v>66</v>
      </c>
      <c r="K111" s="3">
        <v>2005</v>
      </c>
    </row>
    <row r="112" spans="1:11">
      <c r="A112">
        <v>1</v>
      </c>
      <c r="B112">
        <v>347682.22499999998</v>
      </c>
      <c r="C112">
        <v>3574366.111</v>
      </c>
      <c r="D112">
        <v>155</v>
      </c>
      <c r="E112">
        <v>50</v>
      </c>
      <c r="F112">
        <v>-1.36803382975E-5</v>
      </c>
      <c r="G112">
        <f t="shared" si="1"/>
        <v>-41.741272568732533</v>
      </c>
      <c r="H112" t="s">
        <v>64</v>
      </c>
      <c r="I112" t="s">
        <v>156</v>
      </c>
      <c r="J112" t="s">
        <v>66</v>
      </c>
      <c r="K112" s="3">
        <v>2005</v>
      </c>
    </row>
    <row r="113" spans="1:11">
      <c r="A113">
        <v>1</v>
      </c>
      <c r="B113">
        <v>347816.51299999998</v>
      </c>
      <c r="C113">
        <v>3574361.173</v>
      </c>
      <c r="D113">
        <v>155</v>
      </c>
      <c r="E113">
        <v>50</v>
      </c>
      <c r="F113">
        <v>-1.36803382975E-5</v>
      </c>
      <c r="G113">
        <f t="shared" si="1"/>
        <v>-41.741272568732533</v>
      </c>
      <c r="H113" t="s">
        <v>64</v>
      </c>
      <c r="I113" t="s">
        <v>158</v>
      </c>
      <c r="J113" t="s">
        <v>66</v>
      </c>
      <c r="K113" s="3">
        <v>2005</v>
      </c>
    </row>
    <row r="114" spans="1:11">
      <c r="A114">
        <v>1</v>
      </c>
      <c r="B114">
        <v>345866.86200000002</v>
      </c>
      <c r="C114">
        <v>3573456.87</v>
      </c>
      <c r="D114">
        <v>155</v>
      </c>
      <c r="E114">
        <v>45</v>
      </c>
      <c r="F114">
        <v>-1.36803382975E-5</v>
      </c>
      <c r="G114">
        <f t="shared" si="1"/>
        <v>-41.741272568732533</v>
      </c>
      <c r="H114" t="s">
        <v>64</v>
      </c>
      <c r="I114" t="s">
        <v>170</v>
      </c>
      <c r="J114" t="s">
        <v>66</v>
      </c>
      <c r="K114" s="3">
        <v>2005</v>
      </c>
    </row>
    <row r="115" spans="1:11">
      <c r="A115">
        <v>1</v>
      </c>
      <c r="B115">
        <v>346461.48</v>
      </c>
      <c r="C115">
        <v>3574035.5240000002</v>
      </c>
      <c r="D115">
        <v>155</v>
      </c>
      <c r="E115">
        <v>47</v>
      </c>
      <c r="F115">
        <v>-1.36803382975E-5</v>
      </c>
      <c r="G115">
        <f t="shared" si="1"/>
        <v>-41.741272568732533</v>
      </c>
      <c r="H115" t="s">
        <v>64</v>
      </c>
      <c r="I115" t="s">
        <v>175</v>
      </c>
      <c r="J115" t="s">
        <v>66</v>
      </c>
      <c r="K115" s="3">
        <v>2005</v>
      </c>
    </row>
    <row r="116" spans="1:11">
      <c r="A116">
        <v>1</v>
      </c>
      <c r="B116">
        <v>346252.72899999999</v>
      </c>
      <c r="C116">
        <v>3573660.4360000002</v>
      </c>
      <c r="D116">
        <v>155</v>
      </c>
      <c r="E116">
        <v>46</v>
      </c>
      <c r="F116">
        <v>-1.36803382975E-5</v>
      </c>
      <c r="G116">
        <f t="shared" si="1"/>
        <v>-41.741272568732533</v>
      </c>
      <c r="H116" t="s">
        <v>64</v>
      </c>
      <c r="I116" t="s">
        <v>185</v>
      </c>
      <c r="J116" t="s">
        <v>66</v>
      </c>
      <c r="K116" s="3">
        <v>2005</v>
      </c>
    </row>
    <row r="117" spans="1:11">
      <c r="A117">
        <v>1</v>
      </c>
      <c r="B117">
        <v>347564.55599999998</v>
      </c>
      <c r="C117">
        <v>3574492.5890000002</v>
      </c>
      <c r="D117">
        <v>155</v>
      </c>
      <c r="E117">
        <v>50</v>
      </c>
      <c r="F117">
        <v>-1.36803382975E-5</v>
      </c>
      <c r="G117">
        <f t="shared" si="1"/>
        <v>-41.741272568732533</v>
      </c>
      <c r="H117" t="s">
        <v>64</v>
      </c>
      <c r="I117" t="s">
        <v>187</v>
      </c>
      <c r="J117" t="s">
        <v>66</v>
      </c>
      <c r="K117" s="3">
        <v>2005</v>
      </c>
    </row>
    <row r="118" spans="1:11">
      <c r="A118">
        <v>1</v>
      </c>
      <c r="B118">
        <v>346851.61700000003</v>
      </c>
      <c r="C118">
        <v>3574000.7319999998</v>
      </c>
      <c r="D118">
        <v>155</v>
      </c>
      <c r="E118">
        <v>48</v>
      </c>
      <c r="F118">
        <v>-1.36803382975E-5</v>
      </c>
      <c r="G118">
        <f t="shared" si="1"/>
        <v>-41.741272568732533</v>
      </c>
      <c r="H118" t="s">
        <v>64</v>
      </c>
      <c r="I118" t="s">
        <v>191</v>
      </c>
      <c r="J118" t="s">
        <v>66</v>
      </c>
      <c r="K118" s="3">
        <v>2005</v>
      </c>
    </row>
    <row r="119" spans="1:11">
      <c r="A119">
        <v>1</v>
      </c>
      <c r="B119">
        <v>345911.79300000001</v>
      </c>
      <c r="C119">
        <v>3573859.6349999998</v>
      </c>
      <c r="D119">
        <v>155</v>
      </c>
      <c r="E119">
        <v>45</v>
      </c>
      <c r="F119">
        <v>-1.36803382975E-5</v>
      </c>
      <c r="G119">
        <f t="shared" si="1"/>
        <v>-41.741272568732533</v>
      </c>
      <c r="H119" t="s">
        <v>64</v>
      </c>
      <c r="I119" t="s">
        <v>196</v>
      </c>
      <c r="J119" t="s">
        <v>66</v>
      </c>
      <c r="K119" s="3">
        <v>2005</v>
      </c>
    </row>
    <row r="120" spans="1:11">
      <c r="A120">
        <v>1</v>
      </c>
      <c r="B120">
        <v>345815.73599999998</v>
      </c>
      <c r="C120">
        <v>3573620.8089999999</v>
      </c>
      <c r="D120">
        <v>155</v>
      </c>
      <c r="E120">
        <v>45</v>
      </c>
      <c r="F120">
        <v>-1.36803382975E-5</v>
      </c>
      <c r="G120">
        <f t="shared" si="1"/>
        <v>-41.741272568732533</v>
      </c>
      <c r="H120" t="s">
        <v>64</v>
      </c>
      <c r="I120" t="s">
        <v>202</v>
      </c>
      <c r="J120" t="s">
        <v>66</v>
      </c>
      <c r="K120" s="3">
        <v>2005</v>
      </c>
    </row>
    <row r="121" spans="1:11">
      <c r="A121">
        <v>1</v>
      </c>
      <c r="B121">
        <v>348697.52299999999</v>
      </c>
      <c r="C121">
        <v>3574379.7820000001</v>
      </c>
      <c r="D121">
        <v>156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73</v>
      </c>
      <c r="J121" t="s">
        <v>66</v>
      </c>
      <c r="K121" s="3">
        <v>2005</v>
      </c>
    </row>
    <row r="122" spans="1:11">
      <c r="A122">
        <v>1</v>
      </c>
      <c r="B122">
        <v>347782.53399999999</v>
      </c>
      <c r="C122">
        <v>3574240.93</v>
      </c>
      <c r="D122">
        <v>156</v>
      </c>
      <c r="E122">
        <v>50</v>
      </c>
      <c r="F122">
        <v>-1.36803382975E-5</v>
      </c>
      <c r="G122">
        <f t="shared" si="1"/>
        <v>-41.741272568732533</v>
      </c>
      <c r="H122" t="s">
        <v>64</v>
      </c>
      <c r="I122" t="s">
        <v>108</v>
      </c>
      <c r="J122" t="s">
        <v>66</v>
      </c>
      <c r="K122" s="3">
        <v>2005</v>
      </c>
    </row>
    <row r="123" spans="1:11">
      <c r="A123">
        <v>1</v>
      </c>
      <c r="B123">
        <v>346315.783</v>
      </c>
      <c r="C123">
        <v>3573225.2850000001</v>
      </c>
      <c r="D123">
        <v>156</v>
      </c>
      <c r="E123">
        <v>46</v>
      </c>
      <c r="F123">
        <v>-1.36803382975E-5</v>
      </c>
      <c r="G123">
        <f t="shared" si="1"/>
        <v>-41.741272568732533</v>
      </c>
      <c r="H123" t="s">
        <v>64</v>
      </c>
      <c r="I123" t="s">
        <v>110</v>
      </c>
      <c r="J123" t="s">
        <v>66</v>
      </c>
      <c r="K123" s="3">
        <v>2005</v>
      </c>
    </row>
    <row r="124" spans="1:11">
      <c r="A124">
        <v>1</v>
      </c>
      <c r="B124">
        <v>345654.30300000001</v>
      </c>
      <c r="C124">
        <v>3573297.5869999998</v>
      </c>
      <c r="D124">
        <v>156</v>
      </c>
      <c r="E124">
        <v>44</v>
      </c>
      <c r="F124">
        <v>-1.36803382975E-5</v>
      </c>
      <c r="G124">
        <f t="shared" si="1"/>
        <v>-41.741272568732533</v>
      </c>
      <c r="H124" t="s">
        <v>64</v>
      </c>
      <c r="I124" t="s">
        <v>113</v>
      </c>
      <c r="J124" t="s">
        <v>66</v>
      </c>
      <c r="K124" s="3">
        <v>2005</v>
      </c>
    </row>
    <row r="125" spans="1:11">
      <c r="A125">
        <v>1</v>
      </c>
      <c r="B125">
        <v>347889.60499999998</v>
      </c>
      <c r="C125">
        <v>3574221.8119999999</v>
      </c>
      <c r="D125">
        <v>156</v>
      </c>
      <c r="E125">
        <v>50</v>
      </c>
      <c r="F125">
        <v>-1.36803382975E-5</v>
      </c>
      <c r="G125">
        <f t="shared" si="1"/>
        <v>-41.741272568732533</v>
      </c>
      <c r="H125" t="s">
        <v>64</v>
      </c>
      <c r="I125" t="s">
        <v>130</v>
      </c>
      <c r="J125" t="s">
        <v>66</v>
      </c>
      <c r="K125" s="3">
        <v>2005</v>
      </c>
    </row>
    <row r="126" spans="1:11">
      <c r="A126">
        <v>1</v>
      </c>
      <c r="B126">
        <v>344988.13400000002</v>
      </c>
      <c r="C126">
        <v>3572686.6159999999</v>
      </c>
      <c r="D126">
        <v>156</v>
      </c>
      <c r="E126">
        <v>42</v>
      </c>
      <c r="F126">
        <v>-1.36803382975E-5</v>
      </c>
      <c r="G126">
        <f t="shared" si="1"/>
        <v>-41.741272568732533</v>
      </c>
      <c r="H126" t="s">
        <v>64</v>
      </c>
      <c r="I126" t="s">
        <v>137</v>
      </c>
      <c r="J126" t="s">
        <v>66</v>
      </c>
      <c r="K126" s="3">
        <v>2005</v>
      </c>
    </row>
    <row r="127" spans="1:11">
      <c r="A127">
        <v>1</v>
      </c>
      <c r="B127">
        <v>349036.84899999999</v>
      </c>
      <c r="C127">
        <v>3574764.9550000001</v>
      </c>
      <c r="D127">
        <v>156</v>
      </c>
      <c r="E127">
        <v>53</v>
      </c>
      <c r="F127">
        <v>-1.36803382975E-5</v>
      </c>
      <c r="G127">
        <f t="shared" si="1"/>
        <v>-41.741272568732533</v>
      </c>
      <c r="H127" t="s">
        <v>64</v>
      </c>
      <c r="I127" t="s">
        <v>138</v>
      </c>
      <c r="J127" t="s">
        <v>66</v>
      </c>
      <c r="K127" s="3">
        <v>2005</v>
      </c>
    </row>
    <row r="128" spans="1:11">
      <c r="A128">
        <v>1</v>
      </c>
      <c r="B128">
        <v>345250.20699999999</v>
      </c>
      <c r="C128">
        <v>3572935.7960000001</v>
      </c>
      <c r="D128">
        <v>156</v>
      </c>
      <c r="E128">
        <v>43</v>
      </c>
      <c r="F128">
        <v>-1.36803382975E-5</v>
      </c>
      <c r="G128">
        <f t="shared" si="1"/>
        <v>-41.741272568732533</v>
      </c>
      <c r="H128" t="s">
        <v>64</v>
      </c>
      <c r="I128" t="s">
        <v>140</v>
      </c>
      <c r="J128" t="s">
        <v>66</v>
      </c>
      <c r="K128" s="3">
        <v>2005</v>
      </c>
    </row>
    <row r="129" spans="1:11">
      <c r="A129">
        <v>1</v>
      </c>
      <c r="B129">
        <v>346866.25900000002</v>
      </c>
      <c r="C129">
        <v>3573537.5789999999</v>
      </c>
      <c r="D129">
        <v>156</v>
      </c>
      <c r="E129">
        <v>47</v>
      </c>
      <c r="F129">
        <v>-1.36803382975E-5</v>
      </c>
      <c r="G129">
        <f t="shared" si="1"/>
        <v>-41.741272568732533</v>
      </c>
      <c r="H129" t="s">
        <v>64</v>
      </c>
      <c r="I129" t="s">
        <v>149</v>
      </c>
      <c r="J129" t="s">
        <v>66</v>
      </c>
      <c r="K129" s="3">
        <v>2005</v>
      </c>
    </row>
    <row r="130" spans="1:11">
      <c r="A130">
        <v>1</v>
      </c>
      <c r="B130">
        <v>345868.71100000001</v>
      </c>
      <c r="C130">
        <v>3573115.3429999999</v>
      </c>
      <c r="D130">
        <v>156</v>
      </c>
      <c r="E130">
        <v>44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153</v>
      </c>
      <c r="J130" t="s">
        <v>66</v>
      </c>
      <c r="K130" s="3">
        <v>2005</v>
      </c>
    </row>
    <row r="131" spans="1:11">
      <c r="A131">
        <v>1</v>
      </c>
      <c r="B131">
        <v>345612.68699999998</v>
      </c>
      <c r="C131">
        <v>3573244.5959999999</v>
      </c>
      <c r="D131">
        <v>156</v>
      </c>
      <c r="E131">
        <v>44</v>
      </c>
      <c r="F131">
        <v>-1.36803382975E-5</v>
      </c>
      <c r="G131">
        <f t="shared" si="2"/>
        <v>-41.741272568732533</v>
      </c>
      <c r="H131" t="s">
        <v>64</v>
      </c>
      <c r="I131" t="s">
        <v>154</v>
      </c>
      <c r="J131" t="s">
        <v>66</v>
      </c>
      <c r="K131" s="3">
        <v>2005</v>
      </c>
    </row>
    <row r="132" spans="1:11">
      <c r="A132">
        <v>1</v>
      </c>
      <c r="B132">
        <v>348839.29599999997</v>
      </c>
      <c r="C132">
        <v>3574627.9029999999</v>
      </c>
      <c r="D132">
        <v>156</v>
      </c>
      <c r="E132">
        <v>53</v>
      </c>
      <c r="F132">
        <v>-1.36803382975E-5</v>
      </c>
      <c r="G132">
        <f t="shared" si="2"/>
        <v>-41.741272568732533</v>
      </c>
      <c r="H132" t="s">
        <v>64</v>
      </c>
      <c r="I132" t="s">
        <v>160</v>
      </c>
      <c r="J132" t="s">
        <v>66</v>
      </c>
      <c r="K132" s="3">
        <v>2005</v>
      </c>
    </row>
    <row r="133" spans="1:11">
      <c r="A133">
        <v>1</v>
      </c>
      <c r="B133">
        <v>345707.82400000002</v>
      </c>
      <c r="C133">
        <v>3572940.2829999998</v>
      </c>
      <c r="D133">
        <v>156</v>
      </c>
      <c r="E133">
        <v>44</v>
      </c>
      <c r="F133">
        <v>-1.36803382975E-5</v>
      </c>
      <c r="G133">
        <f t="shared" si="2"/>
        <v>-41.741272568732533</v>
      </c>
      <c r="H133" t="s">
        <v>64</v>
      </c>
      <c r="I133" t="s">
        <v>164</v>
      </c>
      <c r="J133" t="s">
        <v>66</v>
      </c>
      <c r="K133" s="3">
        <v>2005</v>
      </c>
    </row>
    <row r="134" spans="1:11">
      <c r="A134">
        <v>1</v>
      </c>
      <c r="B134">
        <v>345760.18699999998</v>
      </c>
      <c r="C134">
        <v>3573075.2960000001</v>
      </c>
      <c r="D134">
        <v>156</v>
      </c>
      <c r="E134">
        <v>44</v>
      </c>
      <c r="F134">
        <v>-1.36803382975E-5</v>
      </c>
      <c r="G134">
        <f t="shared" si="2"/>
        <v>-41.741272568732533</v>
      </c>
      <c r="H134" t="s">
        <v>64</v>
      </c>
      <c r="I134" t="s">
        <v>168</v>
      </c>
      <c r="J134" t="s">
        <v>66</v>
      </c>
      <c r="K134" s="3">
        <v>2005</v>
      </c>
    </row>
    <row r="135" spans="1:11">
      <c r="A135">
        <v>1</v>
      </c>
      <c r="B135">
        <v>348987.79100000003</v>
      </c>
      <c r="C135">
        <v>3574769.5750000002</v>
      </c>
      <c r="D135">
        <v>156</v>
      </c>
      <c r="E135">
        <v>53</v>
      </c>
      <c r="F135">
        <v>-1.36803382975E-5</v>
      </c>
      <c r="G135">
        <f t="shared" si="2"/>
        <v>-41.741272568732533</v>
      </c>
      <c r="H135" t="s">
        <v>64</v>
      </c>
      <c r="I135" t="s">
        <v>177</v>
      </c>
      <c r="J135" t="s">
        <v>66</v>
      </c>
      <c r="K135" s="3">
        <v>2005</v>
      </c>
    </row>
    <row r="136" spans="1:11">
      <c r="A136">
        <v>1</v>
      </c>
      <c r="B136">
        <v>346579.96</v>
      </c>
      <c r="C136">
        <v>3573566.7489999998</v>
      </c>
      <c r="D136">
        <v>156</v>
      </c>
      <c r="E136">
        <v>46</v>
      </c>
      <c r="F136">
        <v>-1.36803382975E-5</v>
      </c>
      <c r="G136">
        <f t="shared" si="2"/>
        <v>-41.741272568732533</v>
      </c>
      <c r="H136" t="s">
        <v>64</v>
      </c>
      <c r="I136" t="s">
        <v>183</v>
      </c>
      <c r="J136" t="s">
        <v>66</v>
      </c>
      <c r="K136" s="3">
        <v>2005</v>
      </c>
    </row>
    <row r="137" spans="1:11">
      <c r="A137">
        <v>1</v>
      </c>
      <c r="B137">
        <v>345928.027</v>
      </c>
      <c r="C137">
        <v>3573323.83</v>
      </c>
      <c r="D137">
        <v>156</v>
      </c>
      <c r="E137">
        <v>45</v>
      </c>
      <c r="F137">
        <v>-1.36803382975E-5</v>
      </c>
      <c r="G137">
        <f t="shared" si="2"/>
        <v>-41.741272568732533</v>
      </c>
      <c r="H137" t="s">
        <v>64</v>
      </c>
      <c r="I137" t="s">
        <v>188</v>
      </c>
      <c r="J137" t="s">
        <v>66</v>
      </c>
      <c r="K137" s="3">
        <v>2005</v>
      </c>
    </row>
    <row r="138" spans="1:11">
      <c r="A138">
        <v>1</v>
      </c>
      <c r="B138">
        <v>347925.98499999999</v>
      </c>
      <c r="C138">
        <v>3574178.7050000001</v>
      </c>
      <c r="D138">
        <v>156</v>
      </c>
      <c r="E138">
        <v>50</v>
      </c>
      <c r="F138">
        <v>-1.36803382975E-5</v>
      </c>
      <c r="G138">
        <f t="shared" si="2"/>
        <v>-41.741272568732533</v>
      </c>
      <c r="H138" t="s">
        <v>64</v>
      </c>
      <c r="I138" t="s">
        <v>192</v>
      </c>
      <c r="J138" t="s">
        <v>66</v>
      </c>
      <c r="K138" s="3">
        <v>2005</v>
      </c>
    </row>
    <row r="139" spans="1:11">
      <c r="A139">
        <v>1</v>
      </c>
      <c r="B139">
        <v>349202.98800000001</v>
      </c>
      <c r="C139">
        <v>3574236.99</v>
      </c>
      <c r="D139">
        <v>157</v>
      </c>
      <c r="E139">
        <v>53</v>
      </c>
      <c r="F139">
        <v>-1.36803382975E-5</v>
      </c>
      <c r="G139">
        <f t="shared" si="2"/>
        <v>-41.741272568732533</v>
      </c>
      <c r="H139" t="s">
        <v>64</v>
      </c>
      <c r="I139" t="s">
        <v>105</v>
      </c>
      <c r="J139" t="s">
        <v>66</v>
      </c>
      <c r="K139" s="3">
        <v>2005</v>
      </c>
    </row>
    <row r="140" spans="1:11">
      <c r="A140">
        <v>1</v>
      </c>
      <c r="B140">
        <v>348771.60700000002</v>
      </c>
      <c r="C140">
        <v>3574204.594</v>
      </c>
      <c r="D140">
        <v>157</v>
      </c>
      <c r="E140">
        <v>52</v>
      </c>
      <c r="F140">
        <v>-1.36803382975E-5</v>
      </c>
      <c r="G140">
        <f t="shared" si="2"/>
        <v>-41.741272568732533</v>
      </c>
      <c r="H140" t="s">
        <v>64</v>
      </c>
      <c r="I140" t="s">
        <v>124</v>
      </c>
      <c r="J140" t="s">
        <v>66</v>
      </c>
      <c r="K140" s="3">
        <v>2005</v>
      </c>
    </row>
    <row r="141" spans="1:11">
      <c r="A141">
        <v>1</v>
      </c>
      <c r="B141">
        <v>347143.18599999999</v>
      </c>
      <c r="C141">
        <v>3573544.4950000001</v>
      </c>
      <c r="D141">
        <v>157</v>
      </c>
      <c r="E141">
        <v>48</v>
      </c>
      <c r="F141">
        <v>-1.36803382975E-5</v>
      </c>
      <c r="G141">
        <f t="shared" si="2"/>
        <v>-41.741272568732533</v>
      </c>
      <c r="H141" t="s">
        <v>64</v>
      </c>
      <c r="I141" t="s">
        <v>148</v>
      </c>
      <c r="J141" t="s">
        <v>66</v>
      </c>
      <c r="K141" s="3">
        <v>2005</v>
      </c>
    </row>
    <row r="142" spans="1:11">
      <c r="A142">
        <v>1</v>
      </c>
      <c r="B142">
        <v>348843.90899999999</v>
      </c>
      <c r="C142">
        <v>3574072.673</v>
      </c>
      <c r="D142">
        <v>157</v>
      </c>
      <c r="E142">
        <v>52</v>
      </c>
      <c r="F142">
        <v>-1.36803382975E-5</v>
      </c>
      <c r="G142">
        <f t="shared" si="2"/>
        <v>-41.741272568732533</v>
      </c>
      <c r="H142" t="s">
        <v>64</v>
      </c>
      <c r="I142" t="s">
        <v>159</v>
      </c>
      <c r="J142" t="s">
        <v>66</v>
      </c>
      <c r="K142" s="3">
        <v>2005</v>
      </c>
    </row>
    <row r="143" spans="1:11">
      <c r="A143">
        <v>1</v>
      </c>
      <c r="B143">
        <v>347195.79499999998</v>
      </c>
      <c r="C143">
        <v>3573576.43</v>
      </c>
      <c r="D143">
        <v>157</v>
      </c>
      <c r="E143">
        <v>48</v>
      </c>
      <c r="F143">
        <v>-1.36803382975E-5</v>
      </c>
      <c r="G143">
        <f t="shared" si="2"/>
        <v>-41.741272568732533</v>
      </c>
      <c r="H143" t="s">
        <v>64</v>
      </c>
      <c r="I143" t="s">
        <v>165</v>
      </c>
      <c r="J143" t="s">
        <v>66</v>
      </c>
      <c r="K143" s="3">
        <v>2005</v>
      </c>
    </row>
    <row r="144" spans="1:11">
      <c r="A144">
        <v>1</v>
      </c>
      <c r="B144">
        <v>345914.43699999998</v>
      </c>
      <c r="C144">
        <v>3572922.7960000001</v>
      </c>
      <c r="D144">
        <v>157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182</v>
      </c>
      <c r="J144" t="s">
        <v>66</v>
      </c>
      <c r="K144" s="3">
        <v>2005</v>
      </c>
    </row>
    <row r="145" spans="1:11">
      <c r="A145">
        <v>1</v>
      </c>
      <c r="B145">
        <v>345838.31400000001</v>
      </c>
      <c r="C145">
        <v>3572769.6</v>
      </c>
      <c r="D145">
        <v>157</v>
      </c>
      <c r="E145">
        <v>44</v>
      </c>
      <c r="F145">
        <v>-1.36803382975E-5</v>
      </c>
      <c r="G145">
        <f t="shared" si="2"/>
        <v>-41.741272568732533</v>
      </c>
      <c r="H145" t="s">
        <v>64</v>
      </c>
      <c r="I145" t="s">
        <v>200</v>
      </c>
      <c r="J145" t="s">
        <v>66</v>
      </c>
      <c r="K145" s="3">
        <v>2005</v>
      </c>
    </row>
    <row r="146" spans="1:11">
      <c r="A146">
        <v>1</v>
      </c>
      <c r="B146">
        <v>348937.86200000002</v>
      </c>
      <c r="C146">
        <v>3573908.7889999999</v>
      </c>
      <c r="D146">
        <v>158</v>
      </c>
      <c r="E146">
        <v>52</v>
      </c>
      <c r="F146">
        <v>-1.36803382975E-5</v>
      </c>
      <c r="G146">
        <f t="shared" si="2"/>
        <v>-41.741272568732533</v>
      </c>
      <c r="H146" t="s">
        <v>64</v>
      </c>
      <c r="I146" t="s">
        <v>109</v>
      </c>
      <c r="J146" t="s">
        <v>66</v>
      </c>
      <c r="K146" s="3">
        <v>2005</v>
      </c>
    </row>
    <row r="147" spans="1:11">
      <c r="A147">
        <v>1</v>
      </c>
      <c r="B147">
        <v>345323.25</v>
      </c>
      <c r="C147">
        <v>3572059.7650000001</v>
      </c>
      <c r="D147">
        <v>158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116</v>
      </c>
      <c r="J147" t="s">
        <v>66</v>
      </c>
      <c r="K147" s="3">
        <v>2005</v>
      </c>
    </row>
    <row r="148" spans="1:11">
      <c r="A148">
        <v>1</v>
      </c>
      <c r="B148">
        <v>346016.37</v>
      </c>
      <c r="C148">
        <v>3572397.4419999998</v>
      </c>
      <c r="D148">
        <v>158</v>
      </c>
      <c r="E148">
        <v>44</v>
      </c>
      <c r="F148">
        <v>-1.36803382975E-5</v>
      </c>
      <c r="G148">
        <f t="shared" si="2"/>
        <v>-41.741272568732533</v>
      </c>
      <c r="H148" t="s">
        <v>64</v>
      </c>
      <c r="I148" t="s">
        <v>128</v>
      </c>
      <c r="J148" t="s">
        <v>66</v>
      </c>
      <c r="K148" s="3">
        <v>2005</v>
      </c>
    </row>
    <row r="149" spans="1:11">
      <c r="A149">
        <v>1</v>
      </c>
      <c r="B149">
        <v>345720.68</v>
      </c>
      <c r="C149">
        <v>3572405.4890000001</v>
      </c>
      <c r="D149">
        <v>158</v>
      </c>
      <c r="E149">
        <v>43</v>
      </c>
      <c r="F149">
        <v>-1.36803382975E-5</v>
      </c>
      <c r="G149">
        <f t="shared" si="2"/>
        <v>-41.741272568732533</v>
      </c>
      <c r="H149" t="s">
        <v>64</v>
      </c>
      <c r="I149" t="s">
        <v>135</v>
      </c>
      <c r="J149" t="s">
        <v>66</v>
      </c>
      <c r="K149" s="3">
        <v>2005</v>
      </c>
    </row>
    <row r="150" spans="1:11">
      <c r="A150">
        <v>1</v>
      </c>
      <c r="B150">
        <v>345480.96000000002</v>
      </c>
      <c r="C150">
        <v>3572204.1609999998</v>
      </c>
      <c r="D150">
        <v>158</v>
      </c>
      <c r="E150">
        <v>43</v>
      </c>
      <c r="F150">
        <v>-1.36803382975E-5</v>
      </c>
      <c r="G150">
        <f t="shared" si="2"/>
        <v>-41.741272568732533</v>
      </c>
      <c r="H150" t="s">
        <v>64</v>
      </c>
      <c r="I150" t="s">
        <v>178</v>
      </c>
      <c r="J150" t="s">
        <v>66</v>
      </c>
      <c r="K150" s="3">
        <v>2005</v>
      </c>
    </row>
    <row r="151" spans="1:11">
      <c r="A151">
        <v>1</v>
      </c>
      <c r="B151">
        <v>345417.07799999998</v>
      </c>
      <c r="C151">
        <v>3572146.62</v>
      </c>
      <c r="D151">
        <v>158</v>
      </c>
      <c r="E151">
        <v>42</v>
      </c>
      <c r="F151">
        <v>-1.36803382975E-5</v>
      </c>
      <c r="G151">
        <f t="shared" si="2"/>
        <v>-41.741272568732533</v>
      </c>
      <c r="H151" t="s">
        <v>64</v>
      </c>
      <c r="I151" t="s">
        <v>179</v>
      </c>
      <c r="J151" t="s">
        <v>66</v>
      </c>
      <c r="K151" s="3">
        <v>2005</v>
      </c>
    </row>
    <row r="152" spans="1:11">
      <c r="A152">
        <v>1</v>
      </c>
      <c r="B152">
        <v>345719.95199999999</v>
      </c>
      <c r="C152">
        <v>3572107.5980000002</v>
      </c>
      <c r="D152">
        <v>158</v>
      </c>
      <c r="E152">
        <v>43</v>
      </c>
      <c r="F152">
        <v>-1.36803382975E-5</v>
      </c>
      <c r="G152">
        <f t="shared" si="2"/>
        <v>-41.741272568732533</v>
      </c>
      <c r="H152" t="s">
        <v>64</v>
      </c>
      <c r="I152" t="s">
        <v>197</v>
      </c>
      <c r="J152" t="s">
        <v>66</v>
      </c>
      <c r="K152" s="3">
        <v>2005</v>
      </c>
    </row>
    <row r="153" spans="1:11">
      <c r="A153">
        <v>1</v>
      </c>
      <c r="B153">
        <v>345393.91100000002</v>
      </c>
      <c r="C153">
        <v>3572417.8790000002</v>
      </c>
      <c r="D153">
        <v>158</v>
      </c>
      <c r="E153">
        <v>43</v>
      </c>
      <c r="F153">
        <v>-1.36803382975E-5</v>
      </c>
      <c r="G153">
        <f t="shared" si="2"/>
        <v>-41.741272568732533</v>
      </c>
      <c r="H153" t="s">
        <v>64</v>
      </c>
      <c r="I153" t="s">
        <v>201</v>
      </c>
      <c r="J153" t="s">
        <v>66</v>
      </c>
      <c r="K153" s="3">
        <v>2005</v>
      </c>
    </row>
    <row r="154" spans="1:11">
      <c r="A154">
        <v>1</v>
      </c>
      <c r="B154">
        <v>345897.40299999999</v>
      </c>
      <c r="C154">
        <v>3571811.0040000002</v>
      </c>
      <c r="D154">
        <v>159</v>
      </c>
      <c r="E154">
        <v>43</v>
      </c>
      <c r="F154">
        <v>-1.36803382975E-5</v>
      </c>
      <c r="G154">
        <f t="shared" si="2"/>
        <v>-41.741272568732533</v>
      </c>
      <c r="H154" t="s">
        <v>64</v>
      </c>
      <c r="I154" t="s">
        <v>114</v>
      </c>
      <c r="J154" t="s">
        <v>66</v>
      </c>
      <c r="K154" s="3">
        <v>2005</v>
      </c>
    </row>
    <row r="155" spans="1:11">
      <c r="A155">
        <v>1</v>
      </c>
      <c r="B155">
        <v>345438.93</v>
      </c>
      <c r="C155">
        <v>3571791.875</v>
      </c>
      <c r="D155">
        <v>159</v>
      </c>
      <c r="E155">
        <v>43</v>
      </c>
      <c r="F155">
        <v>-1.36803382975E-5</v>
      </c>
      <c r="G155">
        <f t="shared" si="2"/>
        <v>-41.741272568732533</v>
      </c>
      <c r="H155" t="s">
        <v>64</v>
      </c>
      <c r="I155" t="s">
        <v>120</v>
      </c>
      <c r="J155" t="s">
        <v>66</v>
      </c>
      <c r="K155" s="3">
        <v>2005</v>
      </c>
    </row>
    <row r="156" spans="1:11">
      <c r="A156">
        <v>1</v>
      </c>
      <c r="B156">
        <v>346287.95500000002</v>
      </c>
      <c r="C156">
        <v>3572073.3459999999</v>
      </c>
      <c r="D156">
        <v>159</v>
      </c>
      <c r="E156">
        <v>44</v>
      </c>
      <c r="F156">
        <v>-1.36803382975E-5</v>
      </c>
      <c r="G156">
        <f t="shared" si="2"/>
        <v>-41.741272568732533</v>
      </c>
      <c r="H156" t="s">
        <v>64</v>
      </c>
      <c r="I156" t="s">
        <v>146</v>
      </c>
      <c r="J156" t="s">
        <v>66</v>
      </c>
      <c r="K156" s="3">
        <v>2005</v>
      </c>
    </row>
    <row r="157" spans="1:11">
      <c r="A157">
        <v>1</v>
      </c>
      <c r="B157">
        <v>346231.853</v>
      </c>
      <c r="C157">
        <v>3571856.1910000001</v>
      </c>
      <c r="D157">
        <v>159</v>
      </c>
      <c r="E157">
        <v>44</v>
      </c>
      <c r="F157">
        <v>-1.36803382975E-5</v>
      </c>
      <c r="G157">
        <f t="shared" si="2"/>
        <v>-41.741272568732533</v>
      </c>
      <c r="H157" t="s">
        <v>64</v>
      </c>
      <c r="I157" t="s">
        <v>147</v>
      </c>
      <c r="J157" t="s">
        <v>66</v>
      </c>
      <c r="K157" s="3">
        <v>2005</v>
      </c>
    </row>
    <row r="158" spans="1:11">
      <c r="A158">
        <v>1</v>
      </c>
      <c r="B158">
        <v>345906.25199999998</v>
      </c>
      <c r="C158">
        <v>3572053.78</v>
      </c>
      <c r="D158">
        <v>159</v>
      </c>
      <c r="E158">
        <v>43</v>
      </c>
      <c r="F158">
        <v>-1.36803382975E-5</v>
      </c>
      <c r="G158">
        <f t="shared" si="2"/>
        <v>-41.741272568732533</v>
      </c>
      <c r="H158" t="s">
        <v>64</v>
      </c>
      <c r="I158" t="s">
        <v>167</v>
      </c>
      <c r="J158" t="s">
        <v>66</v>
      </c>
      <c r="K158" s="3">
        <v>2005</v>
      </c>
    </row>
    <row r="159" spans="1:11">
      <c r="A159">
        <v>1</v>
      </c>
      <c r="B159">
        <v>345561.33100000001</v>
      </c>
      <c r="C159">
        <v>3571822.8640000001</v>
      </c>
      <c r="D159">
        <v>159</v>
      </c>
      <c r="E159">
        <v>42</v>
      </c>
      <c r="F159">
        <v>-1.36803382975E-5</v>
      </c>
      <c r="G159">
        <f t="shared" si="2"/>
        <v>-41.741272568732533</v>
      </c>
      <c r="H159" t="s">
        <v>64</v>
      </c>
      <c r="I159" t="s">
        <v>198</v>
      </c>
      <c r="J159" t="s">
        <v>66</v>
      </c>
      <c r="K159" s="3">
        <v>2005</v>
      </c>
    </row>
    <row r="160" spans="1:11">
      <c r="A160">
        <v>1</v>
      </c>
      <c r="B160">
        <v>348848.33600000001</v>
      </c>
      <c r="C160">
        <v>3572000.8459999999</v>
      </c>
      <c r="D160">
        <v>162</v>
      </c>
      <c r="E160">
        <v>50</v>
      </c>
      <c r="F160">
        <v>-1.36803382975E-5</v>
      </c>
      <c r="G160">
        <f t="shared" si="2"/>
        <v>-41.741272568732533</v>
      </c>
      <c r="H160" t="s">
        <v>64</v>
      </c>
      <c r="I160" t="s">
        <v>150</v>
      </c>
      <c r="J160" t="s">
        <v>66</v>
      </c>
      <c r="K160" s="3">
        <v>2005</v>
      </c>
    </row>
    <row r="161" spans="1:11">
      <c r="A161">
        <v>1</v>
      </c>
      <c r="B161">
        <v>349374.69500000001</v>
      </c>
      <c r="C161">
        <v>3571564.8810000001</v>
      </c>
      <c r="D161">
        <v>163</v>
      </c>
      <c r="E161">
        <v>51</v>
      </c>
      <c r="F161">
        <v>-1.36803382975E-5</v>
      </c>
      <c r="G161">
        <f t="shared" si="2"/>
        <v>-41.741272568732533</v>
      </c>
      <c r="H161" t="s">
        <v>64</v>
      </c>
      <c r="I161" t="s">
        <v>180</v>
      </c>
      <c r="J161" t="s">
        <v>66</v>
      </c>
      <c r="K161" s="3">
        <v>2005</v>
      </c>
    </row>
    <row r="162" spans="1:11">
      <c r="A162">
        <v>1</v>
      </c>
      <c r="B162">
        <v>349226.402</v>
      </c>
      <c r="C162">
        <v>3570982.5619999999</v>
      </c>
      <c r="D162">
        <v>164</v>
      </c>
      <c r="E162">
        <v>50</v>
      </c>
      <c r="F162">
        <v>-1.36803382975E-5</v>
      </c>
      <c r="G162">
        <f t="shared" si="2"/>
        <v>-41.741272568732533</v>
      </c>
      <c r="H162" t="s">
        <v>64</v>
      </c>
      <c r="I162" t="s">
        <v>67</v>
      </c>
      <c r="J162" t="s">
        <v>66</v>
      </c>
      <c r="K162" s="3">
        <v>2005</v>
      </c>
    </row>
    <row r="163" spans="1:11">
      <c r="A163">
        <v>1</v>
      </c>
      <c r="B163">
        <v>349463.02600000001</v>
      </c>
      <c r="C163">
        <v>3571251.9920000001</v>
      </c>
      <c r="D163">
        <v>164</v>
      </c>
      <c r="E163">
        <v>51</v>
      </c>
      <c r="F163">
        <v>-1.36803382975E-5</v>
      </c>
      <c r="G163">
        <f t="shared" si="2"/>
        <v>-41.741272568732533</v>
      </c>
      <c r="H163" t="s">
        <v>64</v>
      </c>
      <c r="I163" t="s">
        <v>68</v>
      </c>
      <c r="J163" t="s">
        <v>66</v>
      </c>
      <c r="K163" s="3">
        <v>2005</v>
      </c>
    </row>
    <row r="164" spans="1:11">
      <c r="A164">
        <v>1</v>
      </c>
      <c r="B164">
        <v>349110.66600000003</v>
      </c>
      <c r="C164">
        <v>3570568.557</v>
      </c>
      <c r="D164">
        <v>165</v>
      </c>
      <c r="E164">
        <v>49</v>
      </c>
      <c r="F164">
        <v>-1.36803382975E-5</v>
      </c>
      <c r="G164">
        <f t="shared" si="2"/>
        <v>-41.741272568732533</v>
      </c>
      <c r="H164" t="s">
        <v>64</v>
      </c>
      <c r="I164" t="s">
        <v>204</v>
      </c>
      <c r="J164" t="s">
        <v>66</v>
      </c>
      <c r="K164" s="3">
        <v>2005</v>
      </c>
    </row>
    <row r="165" spans="1:11">
      <c r="A165">
        <v>1</v>
      </c>
      <c r="B165">
        <v>349083.70799999998</v>
      </c>
      <c r="C165">
        <v>3570301.8560000001</v>
      </c>
      <c r="D165">
        <v>166</v>
      </c>
      <c r="E165">
        <v>49</v>
      </c>
      <c r="F165">
        <v>-1.36803382975E-5</v>
      </c>
      <c r="G165">
        <f t="shared" si="2"/>
        <v>-41.741272568732533</v>
      </c>
      <c r="H165" t="s">
        <v>64</v>
      </c>
      <c r="I165" t="s">
        <v>65</v>
      </c>
      <c r="J165" t="s">
        <v>66</v>
      </c>
      <c r="K165" s="3">
        <v>2005</v>
      </c>
    </row>
    <row r="166" spans="1:11">
      <c r="A166">
        <v>1</v>
      </c>
      <c r="B166">
        <v>349355.48800000001</v>
      </c>
      <c r="C166">
        <v>3570246.53</v>
      </c>
      <c r="D166">
        <v>166</v>
      </c>
      <c r="E166">
        <v>49</v>
      </c>
      <c r="F166">
        <v>-1.36803382975E-5</v>
      </c>
      <c r="G166">
        <f t="shared" si="2"/>
        <v>-41.741272568732533</v>
      </c>
      <c r="H166" t="s">
        <v>64</v>
      </c>
      <c r="I166" t="s">
        <v>174</v>
      </c>
      <c r="J166" t="s">
        <v>66</v>
      </c>
      <c r="K166" s="3">
        <v>2005</v>
      </c>
    </row>
    <row r="167" spans="1:11">
      <c r="A167">
        <v>1</v>
      </c>
      <c r="B167">
        <v>319418.86200000002</v>
      </c>
      <c r="C167">
        <v>3603270.0150000001</v>
      </c>
      <c r="D167">
        <v>61</v>
      </c>
      <c r="E167">
        <v>15</v>
      </c>
      <c r="F167">
        <v>-2.6400000000000001E-5</v>
      </c>
      <c r="G167">
        <f t="shared" si="2"/>
        <v>-80.551341045120012</v>
      </c>
      <c r="H167" t="s">
        <v>48</v>
      </c>
      <c r="I167" t="s">
        <v>51</v>
      </c>
      <c r="J167" t="s">
        <v>50</v>
      </c>
      <c r="K167" s="3">
        <v>2005</v>
      </c>
    </row>
    <row r="168" spans="1:11">
      <c r="A168">
        <v>1</v>
      </c>
      <c r="B168">
        <v>319729.26799999998</v>
      </c>
      <c r="C168">
        <v>3603095.2220000001</v>
      </c>
      <c r="D168">
        <v>62</v>
      </c>
      <c r="E168">
        <v>15</v>
      </c>
      <c r="F168">
        <v>-2.6400000000000001E-5</v>
      </c>
      <c r="G168">
        <f t="shared" si="2"/>
        <v>-80.551341045120012</v>
      </c>
      <c r="H168" t="s">
        <v>48</v>
      </c>
      <c r="I168" t="s">
        <v>49</v>
      </c>
      <c r="J168" t="s">
        <v>50</v>
      </c>
      <c r="K168" s="3">
        <v>2005</v>
      </c>
    </row>
    <row r="169" spans="1:11">
      <c r="A169">
        <v>1</v>
      </c>
      <c r="B169">
        <v>311513.85200000001</v>
      </c>
      <c r="C169">
        <v>3625630.41</v>
      </c>
      <c r="D169">
        <v>2</v>
      </c>
      <c r="E169">
        <v>19</v>
      </c>
      <c r="F169">
        <v>-3.908668085E-5</v>
      </c>
      <c r="G169">
        <f t="shared" si="2"/>
        <v>-119.26077876780724</v>
      </c>
      <c r="H169" t="s">
        <v>205</v>
      </c>
      <c r="I169" t="s">
        <v>223</v>
      </c>
      <c r="J169" t="s">
        <v>207</v>
      </c>
      <c r="K169" s="3">
        <v>2005</v>
      </c>
    </row>
    <row r="170" spans="1:11">
      <c r="A170">
        <v>1</v>
      </c>
      <c r="B170">
        <v>323562.21899999998</v>
      </c>
      <c r="C170">
        <v>3631090.2459999998</v>
      </c>
      <c r="D170">
        <v>2</v>
      </c>
      <c r="E170">
        <v>52</v>
      </c>
      <c r="F170">
        <v>-3.908668085E-5</v>
      </c>
      <c r="G170">
        <f t="shared" si="2"/>
        <v>-119.26077876780724</v>
      </c>
      <c r="H170" t="s">
        <v>205</v>
      </c>
      <c r="I170" t="s">
        <v>233</v>
      </c>
      <c r="J170" t="s">
        <v>207</v>
      </c>
      <c r="K170" s="3">
        <v>2005</v>
      </c>
    </row>
    <row r="171" spans="1:11">
      <c r="A171">
        <v>1</v>
      </c>
      <c r="B171">
        <v>309156.19300000003</v>
      </c>
      <c r="C171">
        <v>3623081.9709999999</v>
      </c>
      <c r="D171">
        <v>6</v>
      </c>
      <c r="E171">
        <v>12</v>
      </c>
      <c r="F171">
        <v>-3.908668085E-5</v>
      </c>
      <c r="G171">
        <f t="shared" si="2"/>
        <v>-119.26077876780724</v>
      </c>
      <c r="H171" t="s">
        <v>205</v>
      </c>
      <c r="I171" t="s">
        <v>235</v>
      </c>
      <c r="J171" t="s">
        <v>207</v>
      </c>
      <c r="K171" s="3">
        <v>2005</v>
      </c>
    </row>
    <row r="172" spans="1:11">
      <c r="A172">
        <v>1</v>
      </c>
      <c r="B172">
        <v>310521.79499999998</v>
      </c>
      <c r="C172">
        <v>3620501.7030000002</v>
      </c>
      <c r="D172">
        <v>13</v>
      </c>
      <c r="E172">
        <v>12</v>
      </c>
      <c r="F172">
        <v>-3.908668085E-5</v>
      </c>
      <c r="G172">
        <f t="shared" si="2"/>
        <v>-119.26077876780724</v>
      </c>
      <c r="H172" t="s">
        <v>205</v>
      </c>
      <c r="I172" t="s">
        <v>220</v>
      </c>
      <c r="J172" t="s">
        <v>207</v>
      </c>
      <c r="K172" s="3">
        <v>2005</v>
      </c>
    </row>
    <row r="173" spans="1:11">
      <c r="A173">
        <v>1</v>
      </c>
      <c r="B173">
        <v>324322.95400000003</v>
      </c>
      <c r="C173">
        <v>3626532.963</v>
      </c>
      <c r="D173">
        <v>13</v>
      </c>
      <c r="E173">
        <v>49</v>
      </c>
      <c r="F173">
        <v>-3.908668085E-5</v>
      </c>
      <c r="G173">
        <f t="shared" si="2"/>
        <v>-119.26077876780724</v>
      </c>
      <c r="H173" t="s">
        <v>205</v>
      </c>
      <c r="I173" t="s">
        <v>232</v>
      </c>
      <c r="J173" t="s">
        <v>207</v>
      </c>
      <c r="K173" s="3">
        <v>2005</v>
      </c>
    </row>
    <row r="174" spans="1:11">
      <c r="A174">
        <v>1</v>
      </c>
      <c r="B174">
        <v>337322.78200000001</v>
      </c>
      <c r="C174">
        <v>3628170.5389999999</v>
      </c>
      <c r="D174">
        <v>23</v>
      </c>
      <c r="E174">
        <v>81</v>
      </c>
      <c r="F174">
        <v>-3.908668085E-5</v>
      </c>
      <c r="G174">
        <f t="shared" si="2"/>
        <v>-119.26077876780724</v>
      </c>
      <c r="H174" t="s">
        <v>205</v>
      </c>
      <c r="I174" t="s">
        <v>228</v>
      </c>
      <c r="J174" t="s">
        <v>207</v>
      </c>
      <c r="K174" s="3">
        <v>2005</v>
      </c>
    </row>
    <row r="175" spans="1:11">
      <c r="A175">
        <v>1</v>
      </c>
      <c r="B175">
        <v>318096.57500000001</v>
      </c>
      <c r="C175">
        <v>3619036.324</v>
      </c>
      <c r="D175">
        <v>24</v>
      </c>
      <c r="E175">
        <v>28</v>
      </c>
      <c r="F175">
        <v>-3.908668085E-5</v>
      </c>
      <c r="G175">
        <f t="shared" si="2"/>
        <v>-119.26077876780724</v>
      </c>
      <c r="H175" t="s">
        <v>205</v>
      </c>
      <c r="I175" t="s">
        <v>236</v>
      </c>
      <c r="J175" t="s">
        <v>207</v>
      </c>
      <c r="K175" s="3">
        <v>2005</v>
      </c>
    </row>
    <row r="176" spans="1:11">
      <c r="A176">
        <v>1</v>
      </c>
      <c r="B176">
        <v>329026.80300000001</v>
      </c>
      <c r="C176">
        <v>3620540.5290000001</v>
      </c>
      <c r="D176">
        <v>32</v>
      </c>
      <c r="E176">
        <v>54</v>
      </c>
      <c r="F176">
        <v>-3.908668085E-5</v>
      </c>
      <c r="G176">
        <f t="shared" si="2"/>
        <v>-119.26077876780724</v>
      </c>
      <c r="H176" t="s">
        <v>205</v>
      </c>
      <c r="I176" t="s">
        <v>221</v>
      </c>
      <c r="J176" t="s">
        <v>207</v>
      </c>
      <c r="K176" s="3">
        <v>2005</v>
      </c>
    </row>
    <row r="177" spans="1:11">
      <c r="A177">
        <v>1</v>
      </c>
      <c r="B177">
        <v>339450.5</v>
      </c>
      <c r="C177">
        <v>3623636.4219999998</v>
      </c>
      <c r="D177">
        <v>35</v>
      </c>
      <c r="E177">
        <v>81</v>
      </c>
      <c r="F177">
        <v>-3.908668085E-5</v>
      </c>
      <c r="G177">
        <f t="shared" si="2"/>
        <v>-119.26077876780724</v>
      </c>
      <c r="H177" t="s">
        <v>205</v>
      </c>
      <c r="I177" t="s">
        <v>222</v>
      </c>
      <c r="J177" t="s">
        <v>207</v>
      </c>
      <c r="K177" s="3">
        <v>2005</v>
      </c>
    </row>
    <row r="178" spans="1:11">
      <c r="A178">
        <v>1</v>
      </c>
      <c r="B178">
        <v>318877.28000000003</v>
      </c>
      <c r="C178">
        <v>3613840.22</v>
      </c>
      <c r="D178">
        <v>36</v>
      </c>
      <c r="E178">
        <v>24</v>
      </c>
      <c r="F178">
        <v>-3.908668085E-5</v>
      </c>
      <c r="G178">
        <f t="shared" si="2"/>
        <v>-119.26077876780724</v>
      </c>
      <c r="H178" t="s">
        <v>205</v>
      </c>
      <c r="I178" t="s">
        <v>216</v>
      </c>
      <c r="J178" t="s">
        <v>207</v>
      </c>
      <c r="K178" s="3">
        <v>2005</v>
      </c>
    </row>
    <row r="179" spans="1:11">
      <c r="A179">
        <v>1</v>
      </c>
      <c r="B179">
        <v>315082.29300000001</v>
      </c>
      <c r="C179">
        <v>3611791.5010000002</v>
      </c>
      <c r="D179">
        <v>37</v>
      </c>
      <c r="E179">
        <v>14</v>
      </c>
      <c r="F179">
        <v>-3.908668085E-5</v>
      </c>
      <c r="G179">
        <f t="shared" si="2"/>
        <v>-119.26077876780724</v>
      </c>
      <c r="H179" t="s">
        <v>205</v>
      </c>
      <c r="I179" t="s">
        <v>214</v>
      </c>
      <c r="J179" t="s">
        <v>207</v>
      </c>
      <c r="K179" s="3">
        <v>2005</v>
      </c>
    </row>
    <row r="180" spans="1:11">
      <c r="A180">
        <v>1</v>
      </c>
      <c r="B180">
        <v>332462.071</v>
      </c>
      <c r="C180">
        <v>3618450.5150000001</v>
      </c>
      <c r="D180">
        <v>40</v>
      </c>
      <c r="E180">
        <v>60</v>
      </c>
      <c r="F180">
        <v>-3.908668085E-5</v>
      </c>
      <c r="G180">
        <f t="shared" si="2"/>
        <v>-119.26077876780724</v>
      </c>
      <c r="H180" t="s">
        <v>205</v>
      </c>
      <c r="I180" t="s">
        <v>218</v>
      </c>
      <c r="J180" t="s">
        <v>207</v>
      </c>
      <c r="K180" s="3">
        <v>2005</v>
      </c>
    </row>
    <row r="181" spans="1:11">
      <c r="A181">
        <v>1</v>
      </c>
      <c r="B181">
        <v>327484.11599999998</v>
      </c>
      <c r="C181">
        <v>3614829.335</v>
      </c>
      <c r="D181">
        <v>43</v>
      </c>
      <c r="E181">
        <v>45</v>
      </c>
      <c r="F181">
        <v>-3.908668085E-5</v>
      </c>
      <c r="G181">
        <f t="shared" si="2"/>
        <v>-119.26077876780724</v>
      </c>
      <c r="H181" t="s">
        <v>205</v>
      </c>
      <c r="I181" t="s">
        <v>217</v>
      </c>
      <c r="J181" t="s">
        <v>207</v>
      </c>
      <c r="K181" s="3">
        <v>2005</v>
      </c>
    </row>
    <row r="182" spans="1:11">
      <c r="A182">
        <v>1</v>
      </c>
      <c r="B182">
        <v>340037.97100000002</v>
      </c>
      <c r="C182">
        <v>3618416.6719999998</v>
      </c>
      <c r="D182">
        <v>47</v>
      </c>
      <c r="E182">
        <v>77</v>
      </c>
      <c r="F182">
        <v>-3.908668085E-5</v>
      </c>
      <c r="G182">
        <f t="shared" si="2"/>
        <v>-119.26077876780724</v>
      </c>
      <c r="H182" t="s">
        <v>205</v>
      </c>
      <c r="I182" t="s">
        <v>219</v>
      </c>
      <c r="J182" t="s">
        <v>207</v>
      </c>
      <c r="K182" s="3">
        <v>2005</v>
      </c>
    </row>
    <row r="183" spans="1:11">
      <c r="A183">
        <v>1</v>
      </c>
      <c r="B183">
        <v>319581.41399999999</v>
      </c>
      <c r="C183">
        <v>3606308.861</v>
      </c>
      <c r="D183">
        <v>54</v>
      </c>
      <c r="E183">
        <v>18</v>
      </c>
      <c r="F183">
        <v>-3.908668085E-5</v>
      </c>
      <c r="G183">
        <f t="shared" si="2"/>
        <v>-119.26077876780724</v>
      </c>
      <c r="H183" t="s">
        <v>205</v>
      </c>
      <c r="I183" t="s">
        <v>230</v>
      </c>
      <c r="J183" t="s">
        <v>207</v>
      </c>
      <c r="K183" s="3">
        <v>2005</v>
      </c>
    </row>
    <row r="184" spans="1:11">
      <c r="A184">
        <v>1</v>
      </c>
      <c r="B184">
        <v>326612.20899999997</v>
      </c>
      <c r="C184">
        <v>3609010.0269999998</v>
      </c>
      <c r="D184">
        <v>55</v>
      </c>
      <c r="E184">
        <v>37</v>
      </c>
      <c r="F184">
        <v>-3.908668085E-5</v>
      </c>
      <c r="G184">
        <f t="shared" si="2"/>
        <v>-119.26077876780724</v>
      </c>
      <c r="H184" t="s">
        <v>205</v>
      </c>
      <c r="I184" t="s">
        <v>212</v>
      </c>
      <c r="J184" t="s">
        <v>207</v>
      </c>
      <c r="K184" s="3">
        <v>2005</v>
      </c>
    </row>
    <row r="185" spans="1:11">
      <c r="A185">
        <v>1</v>
      </c>
      <c r="B185">
        <v>324582.255</v>
      </c>
      <c r="C185">
        <v>3606005.5159999998</v>
      </c>
      <c r="D185">
        <v>60</v>
      </c>
      <c r="E185">
        <v>29</v>
      </c>
      <c r="F185">
        <v>-3.908668085E-5</v>
      </c>
      <c r="G185">
        <f t="shared" si="2"/>
        <v>-119.26077876780724</v>
      </c>
      <c r="H185" t="s">
        <v>205</v>
      </c>
      <c r="I185" t="s">
        <v>229</v>
      </c>
      <c r="J185" t="s">
        <v>207</v>
      </c>
      <c r="K185" s="3">
        <v>2005</v>
      </c>
    </row>
    <row r="186" spans="1:11">
      <c r="A186">
        <v>1</v>
      </c>
      <c r="B186">
        <v>343021.29300000001</v>
      </c>
      <c r="C186">
        <v>3613528.648</v>
      </c>
      <c r="D186">
        <v>62</v>
      </c>
      <c r="E186">
        <v>79</v>
      </c>
      <c r="F186">
        <v>-3.908668085E-5</v>
      </c>
      <c r="G186">
        <f t="shared" si="2"/>
        <v>-119.26077876780724</v>
      </c>
      <c r="H186" t="s">
        <v>205</v>
      </c>
      <c r="I186" t="s">
        <v>215</v>
      </c>
      <c r="J186" t="s">
        <v>207</v>
      </c>
      <c r="K186" s="3">
        <v>2005</v>
      </c>
    </row>
    <row r="187" spans="1:11">
      <c r="A187">
        <v>1</v>
      </c>
      <c r="B187">
        <v>336699.38500000001</v>
      </c>
      <c r="C187">
        <v>3610178.9509999999</v>
      </c>
      <c r="D187">
        <v>63</v>
      </c>
      <c r="E187">
        <v>61</v>
      </c>
      <c r="F187">
        <v>-3.908668085E-5</v>
      </c>
      <c r="G187">
        <f t="shared" si="2"/>
        <v>-119.26077876780724</v>
      </c>
      <c r="H187" t="s">
        <v>205</v>
      </c>
      <c r="I187" t="s">
        <v>213</v>
      </c>
      <c r="J187" t="s">
        <v>207</v>
      </c>
      <c r="K187" s="3">
        <v>2005</v>
      </c>
    </row>
    <row r="188" spans="1:11">
      <c r="A188">
        <v>1</v>
      </c>
      <c r="B188">
        <v>320318.46600000001</v>
      </c>
      <c r="C188">
        <v>3602574.824</v>
      </c>
      <c r="D188">
        <v>64</v>
      </c>
      <c r="E188">
        <v>16</v>
      </c>
      <c r="F188">
        <v>-3.908668085E-5</v>
      </c>
      <c r="G188">
        <f t="shared" si="2"/>
        <v>-119.26077876780724</v>
      </c>
      <c r="H188" t="s">
        <v>205</v>
      </c>
      <c r="I188" t="s">
        <v>231</v>
      </c>
      <c r="J188" t="s">
        <v>207</v>
      </c>
      <c r="K188" s="3">
        <v>2005</v>
      </c>
    </row>
    <row r="189" spans="1:11">
      <c r="A189">
        <v>1</v>
      </c>
      <c r="B189">
        <v>333237.27299999999</v>
      </c>
      <c r="C189">
        <v>3607522.429</v>
      </c>
      <c r="D189">
        <v>65</v>
      </c>
      <c r="E189">
        <v>51</v>
      </c>
      <c r="F189">
        <v>-3.908668085E-5</v>
      </c>
      <c r="G189">
        <f t="shared" si="2"/>
        <v>-119.26077876780724</v>
      </c>
      <c r="H189" t="s">
        <v>205</v>
      </c>
      <c r="I189" t="s">
        <v>226</v>
      </c>
      <c r="J189" t="s">
        <v>207</v>
      </c>
      <c r="K189" s="3">
        <v>2005</v>
      </c>
    </row>
    <row r="190" spans="1:11">
      <c r="A190">
        <v>1</v>
      </c>
      <c r="B190">
        <v>329967.06</v>
      </c>
      <c r="C190">
        <v>3604958.63</v>
      </c>
      <c r="D190">
        <v>68</v>
      </c>
      <c r="E190">
        <v>40</v>
      </c>
      <c r="F190">
        <v>-3.908668085E-5</v>
      </c>
      <c r="G190">
        <f t="shared" si="2"/>
        <v>-119.26077876780724</v>
      </c>
      <c r="H190" t="s">
        <v>205</v>
      </c>
      <c r="I190" t="s">
        <v>234</v>
      </c>
      <c r="J190" t="s">
        <v>207</v>
      </c>
      <c r="K190" s="3">
        <v>2005</v>
      </c>
    </row>
    <row r="191" spans="1:11">
      <c r="A191">
        <v>1</v>
      </c>
      <c r="B191">
        <v>342981.93699999998</v>
      </c>
      <c r="C191">
        <v>3605394.4040000001</v>
      </c>
      <c r="D191">
        <v>80</v>
      </c>
      <c r="E191">
        <v>70</v>
      </c>
      <c r="F191">
        <v>-3.908668085E-5</v>
      </c>
      <c r="G191">
        <f t="shared" si="2"/>
        <v>-119.26077876780724</v>
      </c>
      <c r="H191" t="s">
        <v>205</v>
      </c>
      <c r="I191" t="s">
        <v>211</v>
      </c>
      <c r="J191" t="s">
        <v>207</v>
      </c>
      <c r="K191" s="3">
        <v>2005</v>
      </c>
    </row>
    <row r="192" spans="1:11">
      <c r="A192">
        <v>1</v>
      </c>
      <c r="B192">
        <v>335953.20600000001</v>
      </c>
      <c r="C192">
        <v>3600929.8489999999</v>
      </c>
      <c r="D192">
        <v>83</v>
      </c>
      <c r="E192">
        <v>50</v>
      </c>
      <c r="F192">
        <v>-3.908668085E-5</v>
      </c>
      <c r="G192">
        <f t="shared" si="2"/>
        <v>-119.26077876780724</v>
      </c>
      <c r="H192" t="s">
        <v>205</v>
      </c>
      <c r="I192" t="s">
        <v>209</v>
      </c>
      <c r="J192" t="s">
        <v>207</v>
      </c>
      <c r="K192" s="3">
        <v>2005</v>
      </c>
    </row>
    <row r="193" spans="1:11">
      <c r="A193">
        <v>1</v>
      </c>
      <c r="B193">
        <v>348506.90700000001</v>
      </c>
      <c r="C193">
        <v>3604445.5890000002</v>
      </c>
      <c r="D193">
        <v>88</v>
      </c>
      <c r="E193">
        <v>82</v>
      </c>
      <c r="F193">
        <v>-3.908668085E-5</v>
      </c>
      <c r="G193">
        <f t="shared" si="2"/>
        <v>-119.26077876780724</v>
      </c>
      <c r="H193" t="s">
        <v>205</v>
      </c>
      <c r="I193" t="s">
        <v>210</v>
      </c>
      <c r="J193" t="s">
        <v>207</v>
      </c>
      <c r="K193" s="3">
        <v>2005</v>
      </c>
    </row>
    <row r="194" spans="1:11">
      <c r="A194">
        <v>1</v>
      </c>
      <c r="B194">
        <v>339523.60100000002</v>
      </c>
      <c r="C194">
        <v>3600233.59</v>
      </c>
      <c r="D194">
        <v>88</v>
      </c>
      <c r="E194">
        <v>57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224</v>
      </c>
      <c r="J194" t="s">
        <v>207</v>
      </c>
      <c r="K194" s="3">
        <v>2005</v>
      </c>
    </row>
    <row r="195" spans="1:11">
      <c r="A195">
        <v>1</v>
      </c>
      <c r="B195">
        <v>338977.12900000002</v>
      </c>
      <c r="C195">
        <v>3599242.6310000001</v>
      </c>
      <c r="D195">
        <v>90</v>
      </c>
      <c r="E195">
        <v>55</v>
      </c>
      <c r="F195">
        <v>-3.908668085E-5</v>
      </c>
      <c r="G195">
        <f t="shared" si="3"/>
        <v>-119.26077876780724</v>
      </c>
      <c r="H195" t="s">
        <v>205</v>
      </c>
      <c r="I195" t="s">
        <v>224</v>
      </c>
      <c r="J195" t="s">
        <v>207</v>
      </c>
      <c r="K195" s="3">
        <v>2005</v>
      </c>
    </row>
    <row r="196" spans="1:11">
      <c r="A196">
        <v>1</v>
      </c>
      <c r="B196">
        <v>340303.57799999998</v>
      </c>
      <c r="C196">
        <v>3599939.7549999999</v>
      </c>
      <c r="D196">
        <v>90</v>
      </c>
      <c r="E196">
        <v>59</v>
      </c>
      <c r="F196">
        <v>-3.908668085E-5</v>
      </c>
      <c r="G196">
        <f t="shared" si="3"/>
        <v>-119.26077876780724</v>
      </c>
      <c r="H196" t="s">
        <v>205</v>
      </c>
      <c r="I196" t="s">
        <v>224</v>
      </c>
      <c r="J196" t="s">
        <v>207</v>
      </c>
      <c r="K196" s="3">
        <v>2005</v>
      </c>
    </row>
    <row r="197" spans="1:11">
      <c r="A197">
        <v>1</v>
      </c>
      <c r="B197">
        <v>341058.75599999999</v>
      </c>
      <c r="C197">
        <v>3585430.503</v>
      </c>
      <c r="D197">
        <v>123</v>
      </c>
      <c r="E197">
        <v>46</v>
      </c>
      <c r="F197">
        <v>-3.908668085E-5</v>
      </c>
      <c r="G197">
        <f t="shared" si="3"/>
        <v>-119.26077876780724</v>
      </c>
      <c r="H197" t="s">
        <v>205</v>
      </c>
      <c r="I197" t="s">
        <v>225</v>
      </c>
      <c r="J197" t="s">
        <v>207</v>
      </c>
      <c r="K197" s="3">
        <v>2005</v>
      </c>
    </row>
    <row r="198" spans="1:11">
      <c r="A198">
        <v>1</v>
      </c>
      <c r="B198">
        <v>348652.59299999999</v>
      </c>
      <c r="C198">
        <v>3583779.233</v>
      </c>
      <c r="D198">
        <v>135</v>
      </c>
      <c r="E198">
        <v>62</v>
      </c>
      <c r="F198">
        <v>-3.908668085E-5</v>
      </c>
      <c r="G198">
        <f t="shared" si="3"/>
        <v>-119.26077876780724</v>
      </c>
      <c r="H198" t="s">
        <v>205</v>
      </c>
      <c r="I198" t="s">
        <v>227</v>
      </c>
      <c r="J198" t="s">
        <v>207</v>
      </c>
      <c r="K198" s="3">
        <v>2005</v>
      </c>
    </row>
    <row r="199" spans="1:11">
      <c r="A199">
        <v>1</v>
      </c>
      <c r="B199">
        <v>347607.08199999999</v>
      </c>
      <c r="C199">
        <v>3579120.6170000001</v>
      </c>
      <c r="D199">
        <v>144</v>
      </c>
      <c r="E199">
        <v>54</v>
      </c>
      <c r="F199">
        <v>-3.908668085E-5</v>
      </c>
      <c r="G199">
        <f t="shared" si="3"/>
        <v>-119.26077876780724</v>
      </c>
      <c r="H199" t="s">
        <v>205</v>
      </c>
      <c r="I199" t="s">
        <v>208</v>
      </c>
      <c r="J199" t="s">
        <v>207</v>
      </c>
      <c r="K199" s="3">
        <v>2005</v>
      </c>
    </row>
    <row r="200" spans="1:11">
      <c r="A200">
        <v>1</v>
      </c>
      <c r="B200">
        <v>347564.859</v>
      </c>
      <c r="C200">
        <v>3572142.3560000001</v>
      </c>
      <c r="D200">
        <v>160</v>
      </c>
      <c r="E200">
        <v>47</v>
      </c>
      <c r="F200">
        <v>-3.908668085E-5</v>
      </c>
      <c r="G200">
        <f t="shared" si="3"/>
        <v>-119.26077876780724</v>
      </c>
      <c r="H200" t="s">
        <v>205</v>
      </c>
      <c r="I200" t="s">
        <v>206</v>
      </c>
      <c r="J200" t="s">
        <v>207</v>
      </c>
      <c r="K200" s="3">
        <v>2005</v>
      </c>
    </row>
    <row r="201" spans="1:11">
      <c r="A201">
        <v>1</v>
      </c>
      <c r="B201">
        <v>346375.01899999997</v>
      </c>
      <c r="C201">
        <v>3573665.5260000001</v>
      </c>
      <c r="D201">
        <v>156</v>
      </c>
      <c r="E201">
        <v>46</v>
      </c>
      <c r="F201">
        <v>-4.4499999999999997E-5</v>
      </c>
      <c r="G201">
        <f t="shared" si="3"/>
        <v>-135.77782865559999</v>
      </c>
      <c r="H201" t="s">
        <v>45</v>
      </c>
      <c r="I201" t="s">
        <v>46</v>
      </c>
      <c r="J201" t="s">
        <v>47</v>
      </c>
      <c r="K201" s="3">
        <v>2005</v>
      </c>
    </row>
    <row r="202" spans="1:11">
      <c r="A202">
        <v>1</v>
      </c>
      <c r="B202">
        <v>332841.04499999998</v>
      </c>
      <c r="C202">
        <v>3629758.0460000001</v>
      </c>
      <c r="D202">
        <v>14</v>
      </c>
      <c r="E202">
        <v>72</v>
      </c>
      <c r="F202">
        <v>-4.6904017019999996E-5</v>
      </c>
      <c r="G202">
        <f t="shared" si="3"/>
        <v>-143.11293452136869</v>
      </c>
      <c r="H202" t="s">
        <v>52</v>
      </c>
      <c r="I202" t="s">
        <v>58</v>
      </c>
      <c r="J202" t="s">
        <v>54</v>
      </c>
      <c r="K202" s="3">
        <v>2005</v>
      </c>
    </row>
    <row r="203" spans="1:11">
      <c r="A203">
        <v>1</v>
      </c>
      <c r="B203">
        <v>332862.32799999998</v>
      </c>
      <c r="C203">
        <v>3629730.8930000002</v>
      </c>
      <c r="D203">
        <v>15</v>
      </c>
      <c r="E203">
        <v>72</v>
      </c>
      <c r="F203">
        <v>-4.6904017019999996E-5</v>
      </c>
      <c r="G203">
        <f t="shared" si="3"/>
        <v>-143.11293452136869</v>
      </c>
      <c r="H203" t="s">
        <v>52</v>
      </c>
      <c r="I203" t="s">
        <v>58</v>
      </c>
      <c r="J203" t="s">
        <v>54</v>
      </c>
      <c r="K203" s="3">
        <v>2005</v>
      </c>
    </row>
    <row r="204" spans="1:11">
      <c r="A204">
        <v>1</v>
      </c>
      <c r="B204">
        <v>330713.11900000001</v>
      </c>
      <c r="C204">
        <v>3628242.2940000002</v>
      </c>
      <c r="D204">
        <v>16</v>
      </c>
      <c r="E204">
        <v>66</v>
      </c>
      <c r="F204">
        <v>-4.6904017019999996E-5</v>
      </c>
      <c r="G204">
        <f t="shared" si="3"/>
        <v>-143.11293452136869</v>
      </c>
      <c r="H204" t="s">
        <v>52</v>
      </c>
      <c r="I204" t="s">
        <v>58</v>
      </c>
      <c r="J204" t="s">
        <v>54</v>
      </c>
      <c r="K204" s="3">
        <v>2005</v>
      </c>
    </row>
    <row r="205" spans="1:11">
      <c r="A205">
        <v>1</v>
      </c>
      <c r="B205">
        <v>312406.00400000002</v>
      </c>
      <c r="C205">
        <v>3619574.4559999998</v>
      </c>
      <c r="D205">
        <v>17</v>
      </c>
      <c r="E205">
        <v>15</v>
      </c>
      <c r="F205">
        <v>-4.6904017019999996E-5</v>
      </c>
      <c r="G205">
        <f t="shared" si="3"/>
        <v>-143.11293452136869</v>
      </c>
      <c r="H205" t="s">
        <v>52</v>
      </c>
      <c r="I205" t="s">
        <v>62</v>
      </c>
      <c r="J205" t="s">
        <v>54</v>
      </c>
      <c r="K205" s="3">
        <v>2005</v>
      </c>
    </row>
    <row r="206" spans="1:11">
      <c r="A206">
        <v>1</v>
      </c>
      <c r="B206">
        <v>330556.47700000001</v>
      </c>
      <c r="C206">
        <v>3600674.8169999998</v>
      </c>
      <c r="D206">
        <v>78</v>
      </c>
      <c r="E206">
        <v>37</v>
      </c>
      <c r="F206">
        <v>-4.6904017019999996E-5</v>
      </c>
      <c r="G206">
        <f t="shared" si="3"/>
        <v>-143.11293452136869</v>
      </c>
      <c r="H206" t="s">
        <v>52</v>
      </c>
      <c r="I206" t="s">
        <v>60</v>
      </c>
      <c r="J206" t="s">
        <v>54</v>
      </c>
      <c r="K206" s="3">
        <v>2005</v>
      </c>
    </row>
    <row r="207" spans="1:11">
      <c r="A207">
        <v>1</v>
      </c>
      <c r="B207">
        <v>339421.09700000001</v>
      </c>
      <c r="C207">
        <v>3597579.2960000001</v>
      </c>
      <c r="D207">
        <v>94</v>
      </c>
      <c r="E207">
        <v>54</v>
      </c>
      <c r="F207">
        <v>-4.6904017019999996E-5</v>
      </c>
      <c r="G207">
        <f t="shared" si="3"/>
        <v>-143.11293452136869</v>
      </c>
      <c r="H207" t="s">
        <v>52</v>
      </c>
      <c r="I207" t="s">
        <v>56</v>
      </c>
      <c r="J207" t="s">
        <v>54</v>
      </c>
      <c r="K207" s="3">
        <v>2005</v>
      </c>
    </row>
    <row r="208" spans="1:11">
      <c r="A208">
        <v>1</v>
      </c>
      <c r="B208">
        <v>343393.53399999999</v>
      </c>
      <c r="C208">
        <v>3593187.9709999999</v>
      </c>
      <c r="D208">
        <v>108</v>
      </c>
      <c r="E208">
        <v>59</v>
      </c>
      <c r="F208">
        <v>-4.6904017019999996E-5</v>
      </c>
      <c r="G208">
        <f t="shared" si="3"/>
        <v>-143.11293452136869</v>
      </c>
      <c r="H208" t="s">
        <v>52</v>
      </c>
      <c r="I208" t="s">
        <v>61</v>
      </c>
      <c r="J208" t="s">
        <v>54</v>
      </c>
      <c r="K208" s="3">
        <v>2005</v>
      </c>
    </row>
    <row r="209" spans="1:11">
      <c r="A209">
        <v>1</v>
      </c>
      <c r="B209">
        <v>342554.83600000001</v>
      </c>
      <c r="C209">
        <v>3590588.8459999999</v>
      </c>
      <c r="D209">
        <v>113</v>
      </c>
      <c r="E209">
        <v>55</v>
      </c>
      <c r="F209">
        <v>-4.6904017019999996E-5</v>
      </c>
      <c r="G209">
        <f t="shared" si="3"/>
        <v>-143.11293452136869</v>
      </c>
      <c r="H209" t="s">
        <v>52</v>
      </c>
      <c r="I209" t="s">
        <v>53</v>
      </c>
      <c r="J209" t="s">
        <v>54</v>
      </c>
      <c r="K209" s="3">
        <v>2005</v>
      </c>
    </row>
    <row r="210" spans="1:11">
      <c r="A210">
        <v>1</v>
      </c>
      <c r="B210">
        <v>341864.20899999997</v>
      </c>
      <c r="C210">
        <v>3590306.8390000002</v>
      </c>
      <c r="D210">
        <v>113</v>
      </c>
      <c r="E210">
        <v>53</v>
      </c>
      <c r="F210">
        <v>-4.6904017019999996E-5</v>
      </c>
      <c r="G210">
        <f t="shared" si="3"/>
        <v>-143.11293452136869</v>
      </c>
      <c r="H210" t="s">
        <v>52</v>
      </c>
      <c r="I210" t="s">
        <v>57</v>
      </c>
      <c r="J210" t="s">
        <v>54</v>
      </c>
      <c r="K210" s="3">
        <v>2005</v>
      </c>
    </row>
    <row r="211" spans="1:11">
      <c r="A211">
        <v>1</v>
      </c>
      <c r="B211">
        <v>343275.44400000002</v>
      </c>
      <c r="C211">
        <v>3590421.352</v>
      </c>
      <c r="D211">
        <v>114</v>
      </c>
      <c r="E211">
        <v>56</v>
      </c>
      <c r="F211">
        <v>-4.6904017019999996E-5</v>
      </c>
      <c r="G211">
        <f t="shared" si="3"/>
        <v>-143.11293452136869</v>
      </c>
      <c r="H211" t="s">
        <v>52</v>
      </c>
      <c r="I211" t="s">
        <v>55</v>
      </c>
      <c r="J211" t="s">
        <v>54</v>
      </c>
      <c r="K211" s="3">
        <v>2005</v>
      </c>
    </row>
    <row r="212" spans="1:11">
      <c r="A212">
        <v>1</v>
      </c>
      <c r="B212">
        <v>348680.33399999997</v>
      </c>
      <c r="C212">
        <v>3583786.0249999999</v>
      </c>
      <c r="D212">
        <v>135</v>
      </c>
      <c r="E212">
        <v>62</v>
      </c>
      <c r="F212">
        <v>-4.6904017019999996E-5</v>
      </c>
      <c r="G212">
        <f t="shared" si="3"/>
        <v>-143.11293452136869</v>
      </c>
      <c r="H212" t="s">
        <v>52</v>
      </c>
      <c r="I212" t="s">
        <v>59</v>
      </c>
      <c r="J212" t="s">
        <v>54</v>
      </c>
      <c r="K212" s="3">
        <v>2005</v>
      </c>
    </row>
    <row r="213" spans="1:11">
      <c r="A213">
        <v>1</v>
      </c>
      <c r="B213">
        <v>348337.54599999997</v>
      </c>
      <c r="C213">
        <v>3575487.9029999999</v>
      </c>
      <c r="D213">
        <v>153</v>
      </c>
      <c r="E213">
        <v>52</v>
      </c>
      <c r="F213">
        <v>-4.6904017019999996E-5</v>
      </c>
      <c r="G213">
        <f t="shared" si="3"/>
        <v>-143.11293452136869</v>
      </c>
      <c r="H213" t="s">
        <v>52</v>
      </c>
      <c r="I213" t="s">
        <v>63</v>
      </c>
      <c r="J213" t="s">
        <v>54</v>
      </c>
      <c r="K213" s="3">
        <v>2005</v>
      </c>
    </row>
    <row r="214" spans="1:11">
      <c r="A214">
        <v>1</v>
      </c>
      <c r="B214">
        <v>339429.125</v>
      </c>
      <c r="C214">
        <v>3587165.1919999998</v>
      </c>
      <c r="D214">
        <v>118</v>
      </c>
      <c r="E214">
        <v>44</v>
      </c>
      <c r="F214">
        <v>-4.7500000000000003E-5</v>
      </c>
      <c r="G214">
        <f t="shared" si="3"/>
        <v>-144.93139013800001</v>
      </c>
      <c r="H214" t="s">
        <v>15</v>
      </c>
      <c r="I214" t="s">
        <v>271</v>
      </c>
      <c r="J214" t="s">
        <v>66</v>
      </c>
      <c r="K214" s="3">
        <v>2005</v>
      </c>
    </row>
    <row r="215" spans="1:11">
      <c r="A215">
        <v>1</v>
      </c>
      <c r="B215">
        <v>344270.40299999999</v>
      </c>
      <c r="C215">
        <v>3586373.736</v>
      </c>
      <c r="D215">
        <v>125</v>
      </c>
      <c r="E215">
        <v>54</v>
      </c>
      <c r="F215">
        <v>-5.8900000000000002E-5</v>
      </c>
      <c r="G215">
        <f t="shared" si="3"/>
        <v>-179.71492377112003</v>
      </c>
      <c r="H215" t="s">
        <v>244</v>
      </c>
      <c r="I215" t="s">
        <v>245</v>
      </c>
      <c r="K215" s="3">
        <v>2005</v>
      </c>
    </row>
    <row r="216" spans="1:11">
      <c r="A216">
        <v>1</v>
      </c>
      <c r="B216">
        <v>342809.22100000002</v>
      </c>
      <c r="C216">
        <v>3591085.5389999999</v>
      </c>
      <c r="D216">
        <v>112</v>
      </c>
      <c r="E216">
        <v>56</v>
      </c>
      <c r="F216">
        <v>-7.5300000000000001E-5</v>
      </c>
      <c r="G216">
        <f t="shared" si="3"/>
        <v>-229.75439320824</v>
      </c>
      <c r="H216" t="s">
        <v>13</v>
      </c>
      <c r="I216" t="s">
        <v>272</v>
      </c>
      <c r="J216" t="s">
        <v>66</v>
      </c>
      <c r="K216" s="3">
        <v>2005</v>
      </c>
    </row>
    <row r="217" spans="1:11">
      <c r="A217">
        <v>1</v>
      </c>
      <c r="B217">
        <v>341496.326</v>
      </c>
      <c r="C217">
        <v>3585427.5019999999</v>
      </c>
      <c r="D217">
        <v>124</v>
      </c>
      <c r="E217">
        <v>47</v>
      </c>
      <c r="F217">
        <v>-1.9799999999999999E-4</v>
      </c>
      <c r="G217">
        <f t="shared" si="3"/>
        <v>-604.13505783840003</v>
      </c>
      <c r="H217" t="s">
        <v>32</v>
      </c>
      <c r="I217" t="s">
        <v>33</v>
      </c>
      <c r="J217" t="s">
        <v>34</v>
      </c>
      <c r="K217" s="3">
        <v>2005</v>
      </c>
    </row>
    <row r="218" spans="1:11">
      <c r="A218">
        <v>1</v>
      </c>
      <c r="B218">
        <v>346252.44</v>
      </c>
      <c r="C218">
        <v>3574187.9010000001</v>
      </c>
      <c r="D218">
        <v>154</v>
      </c>
      <c r="E218">
        <v>46</v>
      </c>
      <c r="F218">
        <v>-2.0900000000000001E-4</v>
      </c>
      <c r="G218">
        <f t="shared" si="3"/>
        <v>-637.69811660720006</v>
      </c>
      <c r="H218" t="s">
        <v>40</v>
      </c>
      <c r="I218" t="s">
        <v>42</v>
      </c>
      <c r="J218" t="s">
        <v>34</v>
      </c>
      <c r="K218" s="3">
        <v>2005</v>
      </c>
    </row>
    <row r="219" spans="1:11">
      <c r="A219">
        <v>1</v>
      </c>
      <c r="B219">
        <v>345606.90899999999</v>
      </c>
      <c r="C219">
        <v>3574223.1710000001</v>
      </c>
      <c r="D219">
        <v>153</v>
      </c>
      <c r="E219">
        <v>45</v>
      </c>
      <c r="F219">
        <v>-2.4399999999999999E-4</v>
      </c>
      <c r="G219">
        <f t="shared" si="3"/>
        <v>-744.48966723520005</v>
      </c>
      <c r="H219" t="s">
        <v>23</v>
      </c>
      <c r="I219" t="s">
        <v>275</v>
      </c>
      <c r="J219" t="s">
        <v>66</v>
      </c>
      <c r="K219" s="3">
        <v>2005</v>
      </c>
    </row>
    <row r="220" spans="1:11">
      <c r="A220">
        <v>1</v>
      </c>
      <c r="B220">
        <v>341046.87</v>
      </c>
      <c r="C220">
        <v>3590312.3870000001</v>
      </c>
      <c r="D220">
        <v>112</v>
      </c>
      <c r="E220">
        <v>51</v>
      </c>
      <c r="F220">
        <v>-2.4800000000000001E-4</v>
      </c>
      <c r="G220">
        <f t="shared" si="3"/>
        <v>-756.69441587840004</v>
      </c>
      <c r="H220" t="s">
        <v>17</v>
      </c>
      <c r="K220" s="3">
        <v>2005</v>
      </c>
    </row>
    <row r="221" spans="1:11">
      <c r="A221">
        <v>1</v>
      </c>
      <c r="B221">
        <v>340287.76299999998</v>
      </c>
      <c r="C221">
        <v>3593497.3760000002</v>
      </c>
      <c r="D221">
        <v>104</v>
      </c>
      <c r="E221">
        <v>52</v>
      </c>
      <c r="F221">
        <v>-2.5700000000000001E-4</v>
      </c>
      <c r="G221">
        <f t="shared" si="3"/>
        <v>-784.15510032560007</v>
      </c>
      <c r="H221" t="s">
        <v>22</v>
      </c>
      <c r="K221" s="3">
        <v>2005</v>
      </c>
    </row>
    <row r="222" spans="1:11">
      <c r="A222">
        <v>1</v>
      </c>
      <c r="B222">
        <v>340287.76299999998</v>
      </c>
      <c r="C222">
        <v>3593497.3760000002</v>
      </c>
      <c r="D222">
        <v>104</v>
      </c>
      <c r="E222">
        <v>52</v>
      </c>
      <c r="F222">
        <v>-2.5700000000000001E-4</v>
      </c>
      <c r="G222">
        <f t="shared" si="3"/>
        <v>-784.15510032560007</v>
      </c>
      <c r="H222" t="s">
        <v>237</v>
      </c>
      <c r="K222" s="3">
        <v>2005</v>
      </c>
    </row>
    <row r="223" spans="1:11">
      <c r="A223">
        <v>1</v>
      </c>
      <c r="B223">
        <v>343901.69400000002</v>
      </c>
      <c r="C223">
        <v>3586159.0090000001</v>
      </c>
      <c r="D223">
        <v>125</v>
      </c>
      <c r="E223">
        <v>53</v>
      </c>
      <c r="F223">
        <v>-3.2600000000000001E-4</v>
      </c>
      <c r="G223">
        <f t="shared" si="3"/>
        <v>-994.6870144208001</v>
      </c>
      <c r="H223" t="s">
        <v>242</v>
      </c>
      <c r="I223" t="s">
        <v>256</v>
      </c>
      <c r="J223" t="s">
        <v>34</v>
      </c>
      <c r="K223" s="3">
        <v>2005</v>
      </c>
    </row>
    <row r="224" spans="1:11">
      <c r="A224">
        <v>1</v>
      </c>
      <c r="B224">
        <v>345606.90899999999</v>
      </c>
      <c r="C224">
        <v>3574223.1710000001</v>
      </c>
      <c r="D224">
        <v>153</v>
      </c>
      <c r="E224">
        <v>45</v>
      </c>
      <c r="F224">
        <v>-3.6699999999999998E-4</v>
      </c>
      <c r="G224">
        <f t="shared" si="3"/>
        <v>-1119.7856880136001</v>
      </c>
      <c r="H224" t="s">
        <v>23</v>
      </c>
      <c r="I224" t="s">
        <v>276</v>
      </c>
      <c r="J224" t="s">
        <v>66</v>
      </c>
      <c r="K224" s="3">
        <v>2005</v>
      </c>
    </row>
    <row r="225" spans="1:11">
      <c r="A225">
        <v>1</v>
      </c>
      <c r="B225">
        <v>341046.87</v>
      </c>
      <c r="C225">
        <v>3590312.3870000001</v>
      </c>
      <c r="D225">
        <v>112</v>
      </c>
      <c r="E225">
        <v>51</v>
      </c>
      <c r="F225">
        <v>-3.68E-4</v>
      </c>
      <c r="G225">
        <f t="shared" si="3"/>
        <v>-1122.8368751744001</v>
      </c>
      <c r="H225" t="s">
        <v>24</v>
      </c>
      <c r="I225" t="s">
        <v>280</v>
      </c>
      <c r="J225" t="s">
        <v>47</v>
      </c>
      <c r="K225" s="3">
        <v>2005</v>
      </c>
    </row>
    <row r="226" spans="1:11">
      <c r="A226">
        <v>1</v>
      </c>
      <c r="B226">
        <v>346252.44</v>
      </c>
      <c r="C226">
        <v>3574187.9010000001</v>
      </c>
      <c r="D226">
        <v>154</v>
      </c>
      <c r="E226">
        <v>46</v>
      </c>
      <c r="F226">
        <v>-5.6499999999999996E-4</v>
      </c>
      <c r="G226">
        <f t="shared" si="3"/>
        <v>-1723.920745852</v>
      </c>
      <c r="H226" t="s">
        <v>40</v>
      </c>
      <c r="I226" t="s">
        <v>41</v>
      </c>
      <c r="J226" t="s">
        <v>34</v>
      </c>
      <c r="K226" s="3">
        <v>2005</v>
      </c>
    </row>
    <row r="227" spans="1:11">
      <c r="A227">
        <v>1</v>
      </c>
      <c r="B227">
        <v>342417.47</v>
      </c>
      <c r="C227">
        <v>3591091.682</v>
      </c>
      <c r="D227">
        <v>112</v>
      </c>
      <c r="E227">
        <v>55</v>
      </c>
      <c r="F227">
        <v>-5.71E-4</v>
      </c>
      <c r="G227">
        <f t="shared" si="3"/>
        <v>-1742.2278688168001</v>
      </c>
      <c r="H227" t="s">
        <v>12</v>
      </c>
      <c r="K227" s="3">
        <v>2005</v>
      </c>
    </row>
    <row r="228" spans="1:11">
      <c r="A228">
        <v>1</v>
      </c>
      <c r="B228">
        <v>342809.22100000002</v>
      </c>
      <c r="C228">
        <v>3591085.5389999999</v>
      </c>
      <c r="D228">
        <v>112</v>
      </c>
      <c r="E228">
        <v>56</v>
      </c>
      <c r="F228">
        <v>-5.71E-4</v>
      </c>
      <c r="G228">
        <f t="shared" si="3"/>
        <v>-1742.2278688168001</v>
      </c>
      <c r="H228" t="s">
        <v>12</v>
      </c>
      <c r="K228" s="3">
        <v>2005</v>
      </c>
    </row>
    <row r="229" spans="1:11">
      <c r="A229">
        <v>1</v>
      </c>
      <c r="B229">
        <v>341470.18699999998</v>
      </c>
      <c r="C229">
        <v>3592308.0759999999</v>
      </c>
      <c r="D229">
        <v>108</v>
      </c>
      <c r="E229">
        <v>54</v>
      </c>
      <c r="F229">
        <v>-6.0700000000000001E-4</v>
      </c>
      <c r="G229">
        <f t="shared" si="3"/>
        <v>-1852.0706066056002</v>
      </c>
      <c r="H229" t="s">
        <v>14</v>
      </c>
      <c r="K229" s="3">
        <v>2005</v>
      </c>
    </row>
    <row r="230" spans="1:11">
      <c r="A230">
        <v>1</v>
      </c>
      <c r="B230">
        <v>341046.87</v>
      </c>
      <c r="C230">
        <v>3590312.3870000001</v>
      </c>
      <c r="D230">
        <v>112</v>
      </c>
      <c r="E230">
        <v>51</v>
      </c>
      <c r="F230">
        <v>-6.1200000000000002E-4</v>
      </c>
      <c r="G230">
        <f t="shared" si="3"/>
        <v>-1867.3265424096003</v>
      </c>
      <c r="H230" t="s">
        <v>25</v>
      </c>
      <c r="K230" s="3">
        <v>2005</v>
      </c>
    </row>
    <row r="231" spans="1:11">
      <c r="A231">
        <v>1</v>
      </c>
      <c r="B231">
        <v>343491.66600000003</v>
      </c>
      <c r="C231">
        <v>3594648.3250000002</v>
      </c>
      <c r="D231">
        <v>105</v>
      </c>
      <c r="E231">
        <v>61</v>
      </c>
      <c r="F231">
        <v>-7.4100000000000001E-4</v>
      </c>
      <c r="G231">
        <f t="shared" si="3"/>
        <v>-2260.9296861528001</v>
      </c>
      <c r="H231" t="s">
        <v>16</v>
      </c>
      <c r="I231" t="s">
        <v>38</v>
      </c>
      <c r="K231" s="3">
        <v>2005</v>
      </c>
    </row>
    <row r="232" spans="1:11">
      <c r="A232">
        <v>1</v>
      </c>
      <c r="B232">
        <v>342779.43599999999</v>
      </c>
      <c r="C232">
        <v>3587512.67</v>
      </c>
      <c r="D232">
        <v>120</v>
      </c>
      <c r="E232">
        <v>52</v>
      </c>
      <c r="F232">
        <v>-8.0000000000000004E-4</v>
      </c>
      <c r="G232">
        <f t="shared" si="3"/>
        <v>-2440.9497286400001</v>
      </c>
      <c r="H232" t="s">
        <v>20</v>
      </c>
      <c r="I232" t="s">
        <v>262</v>
      </c>
      <c r="J232" t="s">
        <v>39</v>
      </c>
      <c r="K232" s="3">
        <v>2005</v>
      </c>
    </row>
    <row r="233" spans="1:11">
      <c r="A233">
        <v>1</v>
      </c>
      <c r="B233">
        <v>347939.35600000003</v>
      </c>
      <c r="C233">
        <v>3586601.557</v>
      </c>
      <c r="D233">
        <v>128</v>
      </c>
      <c r="E233">
        <v>63</v>
      </c>
      <c r="F233">
        <v>-8.3199999999999995E-4</v>
      </c>
      <c r="G233">
        <f t="shared" si="3"/>
        <v>-2538.5877177856</v>
      </c>
      <c r="H233" t="s">
        <v>238</v>
      </c>
      <c r="I233" t="s">
        <v>274</v>
      </c>
      <c r="J233" t="s">
        <v>34</v>
      </c>
      <c r="K233" s="3">
        <v>2005</v>
      </c>
    </row>
    <row r="234" spans="1:11">
      <c r="A234">
        <v>1</v>
      </c>
      <c r="B234">
        <v>342779.43599999999</v>
      </c>
      <c r="C234">
        <v>3587512.67</v>
      </c>
      <c r="D234">
        <v>120</v>
      </c>
      <c r="E234">
        <v>52</v>
      </c>
      <c r="F234">
        <v>-1.14E-3</v>
      </c>
      <c r="G234">
        <f t="shared" si="3"/>
        <v>-3478.3533633120001</v>
      </c>
      <c r="H234" t="s">
        <v>21</v>
      </c>
      <c r="I234" t="s">
        <v>268</v>
      </c>
      <c r="K234" s="3">
        <v>2005</v>
      </c>
    </row>
    <row r="235" spans="1:11">
      <c r="A235">
        <v>1</v>
      </c>
      <c r="B235">
        <v>342779.43599999999</v>
      </c>
      <c r="C235">
        <v>3587512.67</v>
      </c>
      <c r="D235">
        <v>120</v>
      </c>
      <c r="E235">
        <v>52</v>
      </c>
      <c r="F235">
        <v>-1.1999999999999999E-3</v>
      </c>
      <c r="G235">
        <f t="shared" si="3"/>
        <v>-3661.4245929599997</v>
      </c>
      <c r="H235" t="s">
        <v>20</v>
      </c>
      <c r="I235" t="s">
        <v>262</v>
      </c>
      <c r="J235" t="s">
        <v>39</v>
      </c>
      <c r="K235" s="3">
        <v>2005</v>
      </c>
    </row>
    <row r="236" spans="1:11">
      <c r="A236">
        <v>1</v>
      </c>
      <c r="B236">
        <v>344390.6</v>
      </c>
      <c r="C236">
        <v>3588627.3820000002</v>
      </c>
      <c r="D236">
        <v>120</v>
      </c>
      <c r="E236">
        <v>57</v>
      </c>
      <c r="F236">
        <v>-1.48E-3</v>
      </c>
      <c r="G236">
        <f t="shared" si="3"/>
        <v>-4515.756997984</v>
      </c>
      <c r="H236" t="s">
        <v>18</v>
      </c>
      <c r="K236" s="3">
        <v>2005</v>
      </c>
    </row>
    <row r="237" spans="1:11">
      <c r="A237">
        <v>1</v>
      </c>
      <c r="B237">
        <v>345176.60800000001</v>
      </c>
      <c r="C237">
        <v>3587075.0049999999</v>
      </c>
      <c r="D237">
        <v>124</v>
      </c>
      <c r="E237">
        <v>57</v>
      </c>
      <c r="F237">
        <v>-2.2599999999999999E-3</v>
      </c>
      <c r="G237">
        <f t="shared" si="3"/>
        <v>-6895.6829834079999</v>
      </c>
      <c r="H237" t="s">
        <v>11</v>
      </c>
      <c r="I237" t="s">
        <v>269</v>
      </c>
      <c r="J237" t="s">
        <v>34</v>
      </c>
      <c r="K237" s="3">
        <v>2005</v>
      </c>
    </row>
    <row r="238" spans="1:11">
      <c r="A238">
        <v>1</v>
      </c>
      <c r="B238">
        <v>345542.36499999999</v>
      </c>
      <c r="C238">
        <v>3587069.3769999999</v>
      </c>
      <c r="D238">
        <v>124</v>
      </c>
      <c r="E238">
        <v>58</v>
      </c>
      <c r="F238">
        <v>-2.2599999999999999E-3</v>
      </c>
      <c r="G238">
        <f t="shared" si="3"/>
        <v>-6895.6829834079999</v>
      </c>
      <c r="H238" t="s">
        <v>11</v>
      </c>
      <c r="I238" t="s">
        <v>270</v>
      </c>
      <c r="J238" t="s">
        <v>34</v>
      </c>
      <c r="K238" s="3">
        <v>2005</v>
      </c>
    </row>
    <row r="239" spans="1:11">
      <c r="A239">
        <v>1</v>
      </c>
      <c r="B239">
        <v>339489.86800000002</v>
      </c>
      <c r="C239">
        <v>3600218.2969999998</v>
      </c>
      <c r="D239">
        <v>89</v>
      </c>
      <c r="E239">
        <v>57</v>
      </c>
      <c r="F239">
        <v>-2.4499999999999999E-3</v>
      </c>
      <c r="G239">
        <f t="shared" si="3"/>
        <v>-7475.4085439600003</v>
      </c>
      <c r="H239" t="s">
        <v>265</v>
      </c>
      <c r="I239" t="s">
        <v>263</v>
      </c>
      <c r="J239" t="s">
        <v>39</v>
      </c>
      <c r="K239" s="3">
        <v>2005</v>
      </c>
    </row>
    <row r="240" spans="1:11">
      <c r="A240">
        <v>2</v>
      </c>
      <c r="B240">
        <v>342597.05599999998</v>
      </c>
      <c r="C240">
        <v>3587932.4219999998</v>
      </c>
      <c r="D240">
        <v>119</v>
      </c>
      <c r="E240">
        <v>52</v>
      </c>
      <c r="F240">
        <v>-2.5400000000000002E-3</v>
      </c>
      <c r="G240">
        <f t="shared" si="3"/>
        <v>-7750.0153884320007</v>
      </c>
      <c r="H240" t="s">
        <v>239</v>
      </c>
      <c r="I240" t="s">
        <v>249</v>
      </c>
      <c r="J240" t="s">
        <v>253</v>
      </c>
      <c r="K240" s="3">
        <v>2005</v>
      </c>
    </row>
    <row r="241" spans="1:11">
      <c r="A241">
        <v>1</v>
      </c>
      <c r="B241">
        <v>342435.19699999999</v>
      </c>
      <c r="C241">
        <v>3592873.1570000001</v>
      </c>
      <c r="D241">
        <v>108</v>
      </c>
      <c r="E241">
        <v>57</v>
      </c>
      <c r="F241">
        <v>-2.8800000000000002E-3</v>
      </c>
      <c r="G241">
        <f t="shared" si="3"/>
        <v>-8787.4190231040011</v>
      </c>
      <c r="H241" t="s">
        <v>273</v>
      </c>
      <c r="I241" t="s">
        <v>38</v>
      </c>
      <c r="J241" t="s">
        <v>39</v>
      </c>
      <c r="K241" s="3">
        <v>2005</v>
      </c>
    </row>
    <row r="242" spans="1:11">
      <c r="A242">
        <v>1</v>
      </c>
      <c r="B242">
        <v>339387.71299999999</v>
      </c>
      <c r="C242">
        <v>3586122.5789999999</v>
      </c>
      <c r="D242">
        <v>120</v>
      </c>
      <c r="E242">
        <v>43</v>
      </c>
      <c r="F242">
        <v>-3.8E-3</v>
      </c>
      <c r="G242">
        <f t="shared" si="3"/>
        <v>-11594.51121104</v>
      </c>
      <c r="H242" t="s">
        <v>43</v>
      </c>
      <c r="I242" t="s">
        <v>44</v>
      </c>
      <c r="J242" t="s">
        <v>34</v>
      </c>
      <c r="K242" s="3">
        <v>2005</v>
      </c>
    </row>
    <row r="243" spans="1:11">
      <c r="A243">
        <v>1</v>
      </c>
      <c r="B243">
        <v>340905.13799999998</v>
      </c>
      <c r="C243">
        <v>3601127.3429999999</v>
      </c>
      <c r="D243">
        <v>88</v>
      </c>
      <c r="E243">
        <v>61</v>
      </c>
      <c r="F243">
        <v>-4.4799999999999996E-3</v>
      </c>
      <c r="G243">
        <f t="shared" si="3"/>
        <v>-13669.318480383999</v>
      </c>
      <c r="H243" t="s">
        <v>26</v>
      </c>
      <c r="I243" t="s">
        <v>278</v>
      </c>
      <c r="J243" t="s">
        <v>279</v>
      </c>
      <c r="K243" s="3">
        <v>2005</v>
      </c>
    </row>
    <row r="244" spans="1:11">
      <c r="A244">
        <v>1</v>
      </c>
      <c r="B244">
        <v>346756.33500000002</v>
      </c>
      <c r="C244">
        <v>3587851.6740000001</v>
      </c>
      <c r="D244">
        <v>124</v>
      </c>
      <c r="E244">
        <v>61</v>
      </c>
      <c r="F244">
        <v>-4.6699999999999997E-3</v>
      </c>
      <c r="G244">
        <f t="shared" si="3"/>
        <v>-14249.044040936</v>
      </c>
      <c r="H244" t="s">
        <v>10</v>
      </c>
      <c r="I244" t="s">
        <v>269</v>
      </c>
      <c r="K244" s="3">
        <v>2005</v>
      </c>
    </row>
    <row r="245" spans="1:11">
      <c r="A245">
        <v>1</v>
      </c>
      <c r="B245">
        <v>347148.11200000002</v>
      </c>
      <c r="C245">
        <v>3587845.7059999998</v>
      </c>
      <c r="D245">
        <v>124</v>
      </c>
      <c r="E245">
        <v>62</v>
      </c>
      <c r="F245">
        <v>-4.6699999999999997E-3</v>
      </c>
      <c r="G245">
        <f t="shared" si="3"/>
        <v>-14249.044040936</v>
      </c>
      <c r="H245" t="s">
        <v>10</v>
      </c>
      <c r="I245" t="s">
        <v>270</v>
      </c>
      <c r="K245" s="3">
        <v>2005</v>
      </c>
    </row>
    <row r="246" spans="1:11">
      <c r="A246">
        <v>1</v>
      </c>
      <c r="B246">
        <v>342071.288</v>
      </c>
      <c r="C246">
        <v>3600565.7030000002</v>
      </c>
      <c r="D246">
        <v>90</v>
      </c>
      <c r="E246">
        <v>64</v>
      </c>
      <c r="F246">
        <v>-4.9199999999999999E-3</v>
      </c>
      <c r="G246">
        <f t="shared" si="3"/>
        <v>-15011.840831136</v>
      </c>
      <c r="H246" t="s">
        <v>26</v>
      </c>
      <c r="I246" t="s">
        <v>246</v>
      </c>
      <c r="J246" t="s">
        <v>37</v>
      </c>
      <c r="K246" s="3">
        <v>2005</v>
      </c>
    </row>
    <row r="247" spans="1:11">
      <c r="A247">
        <v>1</v>
      </c>
      <c r="B247">
        <v>348485.636</v>
      </c>
      <c r="C247">
        <v>3598545.3029999998</v>
      </c>
      <c r="D247">
        <v>101</v>
      </c>
      <c r="E247">
        <v>76</v>
      </c>
      <c r="F247">
        <v>-4.9399999999999999E-3</v>
      </c>
      <c r="G247">
        <f t="shared" si="3"/>
        <v>-15072.864574352001</v>
      </c>
      <c r="H247" t="s">
        <v>19</v>
      </c>
      <c r="K247" s="3">
        <v>2005</v>
      </c>
    </row>
    <row r="248" spans="1:11">
      <c r="A248">
        <v>1</v>
      </c>
      <c r="B248">
        <v>341231.80699999997</v>
      </c>
      <c r="C248">
        <v>3585520.9350000001</v>
      </c>
      <c r="D248">
        <v>123</v>
      </c>
      <c r="E248">
        <v>46</v>
      </c>
      <c r="F248">
        <v>-5.1000000000000004E-3</v>
      </c>
      <c r="G248">
        <f t="shared" si="3"/>
        <v>-15561.054520080002</v>
      </c>
      <c r="H248" t="s">
        <v>32</v>
      </c>
      <c r="I248" t="s">
        <v>241</v>
      </c>
      <c r="J248" t="s">
        <v>34</v>
      </c>
      <c r="K248" s="3">
        <v>2005</v>
      </c>
    </row>
    <row r="249" spans="1:11">
      <c r="A249">
        <v>1</v>
      </c>
      <c r="B249">
        <v>341753.696</v>
      </c>
      <c r="C249">
        <v>3587957.93</v>
      </c>
      <c r="D249">
        <v>118</v>
      </c>
      <c r="E249">
        <v>50</v>
      </c>
      <c r="F249">
        <v>-7.4999999999999997E-3</v>
      </c>
      <c r="G249">
        <f t="shared" si="3"/>
        <v>-22883.903706000001</v>
      </c>
      <c r="H249" t="s">
        <v>242</v>
      </c>
      <c r="I249" t="s">
        <v>257</v>
      </c>
      <c r="J249" t="s">
        <v>34</v>
      </c>
      <c r="K249" s="3">
        <v>2005</v>
      </c>
    </row>
    <row r="250" spans="1:11">
      <c r="A250">
        <v>1</v>
      </c>
      <c r="B250">
        <v>340189.63099999999</v>
      </c>
      <c r="C250">
        <v>3586368.04</v>
      </c>
      <c r="D250">
        <v>120</v>
      </c>
      <c r="E250">
        <v>45</v>
      </c>
      <c r="F250">
        <v>-7.4999999999999997E-3</v>
      </c>
      <c r="G250">
        <f t="shared" si="3"/>
        <v>-22883.903706000001</v>
      </c>
      <c r="H250" t="s">
        <v>242</v>
      </c>
      <c r="I250" t="s">
        <v>258</v>
      </c>
      <c r="J250" t="s">
        <v>34</v>
      </c>
      <c r="K250" s="3">
        <v>2005</v>
      </c>
    </row>
    <row r="251" spans="1:11">
      <c r="A251">
        <v>1</v>
      </c>
      <c r="B251">
        <v>340905.14899999998</v>
      </c>
      <c r="C251">
        <v>3586360.9959999998</v>
      </c>
      <c r="D251">
        <v>120</v>
      </c>
      <c r="E251">
        <v>45</v>
      </c>
      <c r="F251">
        <v>-7.4999999999999997E-3</v>
      </c>
      <c r="G251">
        <f t="shared" si="3"/>
        <v>-22883.903706000001</v>
      </c>
      <c r="H251" t="s">
        <v>242</v>
      </c>
      <c r="I251" t="s">
        <v>259</v>
      </c>
      <c r="J251" t="s">
        <v>34</v>
      </c>
      <c r="K251" s="3">
        <v>2005</v>
      </c>
    </row>
    <row r="252" spans="1:11">
      <c r="A252">
        <v>1</v>
      </c>
      <c r="B252">
        <v>345270.00699999998</v>
      </c>
      <c r="C252">
        <v>3587061.1860000002</v>
      </c>
      <c r="D252">
        <v>124</v>
      </c>
      <c r="E252">
        <v>57</v>
      </c>
      <c r="F252">
        <v>-7.4999999999999997E-3</v>
      </c>
      <c r="G252">
        <f t="shared" si="3"/>
        <v>-22883.903706000001</v>
      </c>
      <c r="H252" t="s">
        <v>242</v>
      </c>
      <c r="I252" t="s">
        <v>260</v>
      </c>
      <c r="J252" t="s">
        <v>34</v>
      </c>
      <c r="K252" s="3">
        <v>2005</v>
      </c>
    </row>
    <row r="253" spans="1:11">
      <c r="A253">
        <v>1</v>
      </c>
      <c r="B253">
        <v>345542.36499999999</v>
      </c>
      <c r="C253">
        <v>3587069.3769999999</v>
      </c>
      <c r="D253">
        <v>124</v>
      </c>
      <c r="E253">
        <v>58</v>
      </c>
      <c r="F253">
        <v>-7.5799999999999999E-3</v>
      </c>
      <c r="G253">
        <f t="shared" si="3"/>
        <v>-23127.998678864002</v>
      </c>
      <c r="H253" t="s">
        <v>242</v>
      </c>
      <c r="I253" t="s">
        <v>261</v>
      </c>
      <c r="J253" t="s">
        <v>34</v>
      </c>
      <c r="K253" s="3">
        <v>2005</v>
      </c>
    </row>
    <row r="254" spans="1:11">
      <c r="A254">
        <v>1</v>
      </c>
      <c r="B254">
        <v>340905.13799999998</v>
      </c>
      <c r="C254">
        <v>3601127.3429999999</v>
      </c>
      <c r="D254">
        <v>88</v>
      </c>
      <c r="E254">
        <v>61</v>
      </c>
      <c r="F254">
        <v>-7.9100000000000004E-3</v>
      </c>
      <c r="G254">
        <f t="shared" si="3"/>
        <v>-24134.890441928004</v>
      </c>
      <c r="H254" t="s">
        <v>26</v>
      </c>
      <c r="I254" t="s">
        <v>277</v>
      </c>
      <c r="J254" t="s">
        <v>279</v>
      </c>
      <c r="K254" s="3">
        <v>2005</v>
      </c>
    </row>
    <row r="255" spans="1:11">
      <c r="A255">
        <v>2</v>
      </c>
      <c r="B255">
        <v>344192.03600000002</v>
      </c>
      <c r="C255">
        <v>3587954.3119999999</v>
      </c>
      <c r="D255">
        <v>121</v>
      </c>
      <c r="E255">
        <v>56</v>
      </c>
      <c r="F255">
        <v>-9.0500000000000008E-3</v>
      </c>
      <c r="G255">
        <f t="shared" si="3"/>
        <v>-27613.243805240003</v>
      </c>
      <c r="H255" t="s">
        <v>242</v>
      </c>
      <c r="I255" t="s">
        <v>243</v>
      </c>
      <c r="J255" t="s">
        <v>34</v>
      </c>
      <c r="K255" s="3">
        <v>2005</v>
      </c>
    </row>
    <row r="256" spans="1:11">
      <c r="A256">
        <v>1</v>
      </c>
      <c r="B256">
        <v>339179.86800000002</v>
      </c>
      <c r="C256">
        <v>3599522.2969999998</v>
      </c>
      <c r="D256">
        <v>89</v>
      </c>
      <c r="E256">
        <v>57</v>
      </c>
      <c r="F256">
        <v>-9.8200000000000006E-3</v>
      </c>
      <c r="G256">
        <f t="shared" si="3"/>
        <v>-29962.657919056004</v>
      </c>
      <c r="H256" t="s">
        <v>265</v>
      </c>
      <c r="I256" t="s">
        <v>264</v>
      </c>
      <c r="J256" t="s">
        <v>39</v>
      </c>
      <c r="K256" s="3">
        <v>2005</v>
      </c>
    </row>
    <row r="257" spans="1:11">
      <c r="A257">
        <v>1</v>
      </c>
      <c r="B257">
        <v>341676.20699999999</v>
      </c>
      <c r="C257">
        <v>3586281.2319999998</v>
      </c>
      <c r="D257">
        <v>122</v>
      </c>
      <c r="E257">
        <v>48</v>
      </c>
      <c r="F257">
        <v>-1.0109999999999999E-2</v>
      </c>
      <c r="G257">
        <f t="shared" si="3"/>
        <v>-30847.502195688001</v>
      </c>
      <c r="H257" t="s">
        <v>32</v>
      </c>
      <c r="I257" t="s">
        <v>240</v>
      </c>
      <c r="J257" t="s">
        <v>34</v>
      </c>
      <c r="K257" s="3">
        <v>2005</v>
      </c>
    </row>
    <row r="258" spans="1:11">
      <c r="A258">
        <v>1</v>
      </c>
      <c r="B258">
        <v>341682.27500000002</v>
      </c>
      <c r="C258">
        <v>3586308.1469999999</v>
      </c>
      <c r="D258">
        <v>122</v>
      </c>
      <c r="E258">
        <v>48</v>
      </c>
      <c r="F258">
        <v>-1.04E-2</v>
      </c>
      <c r="G258">
        <f t="shared" ref="G258:G263" si="4">F258*3051187.1608</f>
        <v>-31732.346472320001</v>
      </c>
      <c r="H258" t="s">
        <v>254</v>
      </c>
      <c r="I258" t="s">
        <v>248</v>
      </c>
      <c r="J258" t="s">
        <v>34</v>
      </c>
      <c r="K258" s="3">
        <v>2005</v>
      </c>
    </row>
    <row r="259" spans="1:11">
      <c r="A259">
        <v>1</v>
      </c>
      <c r="B259">
        <v>341613.89299999998</v>
      </c>
      <c r="C259">
        <v>3584777.5890000002</v>
      </c>
      <c r="D259">
        <v>125</v>
      </c>
      <c r="E259">
        <v>47</v>
      </c>
      <c r="F259">
        <v>-1.04E-2</v>
      </c>
      <c r="G259">
        <f t="shared" si="4"/>
        <v>-31732.346472320001</v>
      </c>
      <c r="H259" t="s">
        <v>254</v>
      </c>
      <c r="I259" t="s">
        <v>247</v>
      </c>
      <c r="J259" t="s">
        <v>34</v>
      </c>
      <c r="K259" s="3">
        <v>2005</v>
      </c>
    </row>
    <row r="260" spans="1:11">
      <c r="A260">
        <v>1</v>
      </c>
      <c r="B260">
        <v>344409.12099999998</v>
      </c>
      <c r="C260">
        <v>3589580.7069999999</v>
      </c>
      <c r="D260">
        <v>117</v>
      </c>
      <c r="E260">
        <v>58</v>
      </c>
      <c r="F260">
        <v>-2.5100000000000001E-2</v>
      </c>
      <c r="G260">
        <f t="shared" si="4"/>
        <v>-76584.797736080014</v>
      </c>
      <c r="H260" t="s">
        <v>31</v>
      </c>
      <c r="I260" t="s">
        <v>252</v>
      </c>
      <c r="J260" t="s">
        <v>253</v>
      </c>
      <c r="K260" s="3">
        <v>2005</v>
      </c>
    </row>
    <row r="261" spans="1:11">
      <c r="A261">
        <v>1</v>
      </c>
      <c r="B261">
        <v>342597.05599999998</v>
      </c>
      <c r="C261">
        <v>3587932.4219999998</v>
      </c>
      <c r="D261">
        <v>119</v>
      </c>
      <c r="E261">
        <v>52</v>
      </c>
      <c r="F261">
        <v>-2.5399999999999999E-2</v>
      </c>
      <c r="G261">
        <f t="shared" si="4"/>
        <v>-77500.153884319996</v>
      </c>
      <c r="H261" t="s">
        <v>239</v>
      </c>
      <c r="I261" t="s">
        <v>249</v>
      </c>
      <c r="J261" t="s">
        <v>253</v>
      </c>
      <c r="K261" s="3">
        <v>2005</v>
      </c>
    </row>
    <row r="262" spans="1:11">
      <c r="A262">
        <v>1</v>
      </c>
      <c r="B262">
        <v>343907.15500000003</v>
      </c>
      <c r="C262">
        <v>3589589.5060000001</v>
      </c>
      <c r="D262">
        <v>117</v>
      </c>
      <c r="E262">
        <v>57</v>
      </c>
      <c r="F262">
        <v>-3.1199999999999999E-2</v>
      </c>
      <c r="G262">
        <f t="shared" si="4"/>
        <v>-95197.039416960004</v>
      </c>
      <c r="H262" t="s">
        <v>30</v>
      </c>
      <c r="I262" t="s">
        <v>251</v>
      </c>
      <c r="J262" t="s">
        <v>253</v>
      </c>
      <c r="K262" s="3">
        <v>2005</v>
      </c>
    </row>
    <row r="263" spans="1:11">
      <c r="A263">
        <v>1</v>
      </c>
      <c r="B263">
        <v>342592.592</v>
      </c>
      <c r="C263">
        <v>3588739.4780000001</v>
      </c>
      <c r="D263">
        <v>117</v>
      </c>
      <c r="E263">
        <v>53</v>
      </c>
      <c r="F263">
        <v>-5.0799999999999998E-2</v>
      </c>
      <c r="G263">
        <f t="shared" si="4"/>
        <v>-155000.30776863999</v>
      </c>
      <c r="H263" t="s">
        <v>29</v>
      </c>
      <c r="I263" t="s">
        <v>250</v>
      </c>
      <c r="J263" t="s">
        <v>253</v>
      </c>
      <c r="K263" s="3">
        <v>2005</v>
      </c>
    </row>
  </sheetData>
  <sortState ref="A2:K263">
    <sortCondition descending="1" ref="G1"/>
  </sortState>
  <phoneticPr fontId="0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2006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2006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2006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2006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2006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2006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2006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2006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2006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2006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2006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2006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2006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2006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2006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2006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2006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2006</v>
      </c>
    </row>
    <row r="20" spans="1:11">
      <c r="A20">
        <v>1</v>
      </c>
      <c r="B20">
        <v>337538.99800000002</v>
      </c>
      <c r="C20">
        <v>3596314.0720000002</v>
      </c>
      <c r="D20">
        <v>95</v>
      </c>
      <c r="E20">
        <v>49</v>
      </c>
      <c r="F20">
        <v>0</v>
      </c>
      <c r="G20">
        <f t="shared" si="0"/>
        <v>0</v>
      </c>
      <c r="H20" t="s">
        <v>27</v>
      </c>
      <c r="K20" s="3">
        <v>2006</v>
      </c>
    </row>
    <row r="21" spans="1:11">
      <c r="A21">
        <v>1</v>
      </c>
      <c r="B21">
        <v>337538.99800000002</v>
      </c>
      <c r="C21">
        <v>3596314.0720000002</v>
      </c>
      <c r="D21">
        <v>95</v>
      </c>
      <c r="E21">
        <v>49</v>
      </c>
      <c r="F21">
        <v>0</v>
      </c>
      <c r="G21">
        <f t="shared" si="0"/>
        <v>0</v>
      </c>
      <c r="H21" t="s">
        <v>27</v>
      </c>
      <c r="K21" s="3">
        <v>2006</v>
      </c>
    </row>
    <row r="22" spans="1:11">
      <c r="A22">
        <v>1</v>
      </c>
      <c r="B22">
        <v>339896.04300000001</v>
      </c>
      <c r="C22">
        <v>3595136.2919999999</v>
      </c>
      <c r="D22">
        <v>100</v>
      </c>
      <c r="E22">
        <v>53</v>
      </c>
      <c r="F22">
        <v>0</v>
      </c>
      <c r="G22">
        <f t="shared" si="0"/>
        <v>0</v>
      </c>
      <c r="H22" t="s">
        <v>28</v>
      </c>
      <c r="I22" t="s">
        <v>266</v>
      </c>
      <c r="J22" t="s">
        <v>66</v>
      </c>
      <c r="K22" s="3">
        <v>2006</v>
      </c>
    </row>
    <row r="23" spans="1:11">
      <c r="A23">
        <v>1</v>
      </c>
      <c r="B23">
        <v>342208.55200000003</v>
      </c>
      <c r="C23">
        <v>3590955.6710000001</v>
      </c>
      <c r="D23">
        <v>112</v>
      </c>
      <c r="E23">
        <v>54</v>
      </c>
      <c r="F23">
        <v>0</v>
      </c>
      <c r="G23">
        <f t="shared" si="0"/>
        <v>0</v>
      </c>
      <c r="H23" t="s">
        <v>35</v>
      </c>
      <c r="I23" t="s">
        <v>36</v>
      </c>
      <c r="J23" t="s">
        <v>37</v>
      </c>
      <c r="K23" s="3">
        <v>2006</v>
      </c>
    </row>
    <row r="24" spans="1:11">
      <c r="A24">
        <v>1</v>
      </c>
      <c r="B24">
        <v>342779.43599999999</v>
      </c>
      <c r="C24">
        <v>3587512.67</v>
      </c>
      <c r="D24">
        <v>120</v>
      </c>
      <c r="E24">
        <v>52</v>
      </c>
      <c r="F24">
        <v>0</v>
      </c>
      <c r="G24">
        <f t="shared" si="0"/>
        <v>0</v>
      </c>
      <c r="H24" t="s">
        <v>21</v>
      </c>
      <c r="I24" t="s">
        <v>255</v>
      </c>
      <c r="K24" s="3">
        <v>2006</v>
      </c>
    </row>
    <row r="25" spans="1:11">
      <c r="A25">
        <v>2</v>
      </c>
      <c r="B25">
        <v>344192.03600000002</v>
      </c>
      <c r="C25">
        <v>3587954.3119999999</v>
      </c>
      <c r="D25">
        <v>121</v>
      </c>
      <c r="E25">
        <v>56</v>
      </c>
      <c r="F25">
        <v>0</v>
      </c>
      <c r="G25">
        <f t="shared" si="0"/>
        <v>0</v>
      </c>
      <c r="H25" t="s">
        <v>242</v>
      </c>
      <c r="I25" t="s">
        <v>267</v>
      </c>
      <c r="J25" t="s">
        <v>34</v>
      </c>
      <c r="K25" s="3">
        <v>2006</v>
      </c>
    </row>
    <row r="26" spans="1:11">
      <c r="A26">
        <v>1</v>
      </c>
      <c r="B26">
        <v>339587.02100000001</v>
      </c>
      <c r="C26">
        <v>3599773.9589999998</v>
      </c>
      <c r="D26">
        <v>89</v>
      </c>
      <c r="E26">
        <v>57</v>
      </c>
      <c r="F26">
        <v>-1.36803382975E-5</v>
      </c>
      <c r="G26">
        <f t="shared" si="0"/>
        <v>-41.741272568732533</v>
      </c>
      <c r="H26" t="s">
        <v>64</v>
      </c>
      <c r="I26" t="s">
        <v>86</v>
      </c>
      <c r="J26" t="s">
        <v>66</v>
      </c>
      <c r="K26" s="3">
        <v>2006</v>
      </c>
    </row>
    <row r="27" spans="1:11">
      <c r="A27">
        <v>1</v>
      </c>
      <c r="B27">
        <v>340835.75699999998</v>
      </c>
      <c r="C27">
        <v>3598251.14</v>
      </c>
      <c r="D27">
        <v>94</v>
      </c>
      <c r="E27">
        <v>58</v>
      </c>
      <c r="F27">
        <v>-1.36803382975E-5</v>
      </c>
      <c r="G27">
        <f t="shared" si="0"/>
        <v>-41.741272568732533</v>
      </c>
      <c r="H27" t="s">
        <v>64</v>
      </c>
      <c r="I27" t="s">
        <v>85</v>
      </c>
      <c r="J27" t="s">
        <v>66</v>
      </c>
      <c r="K27" s="3">
        <v>2006</v>
      </c>
    </row>
    <row r="28" spans="1:11">
      <c r="A28">
        <v>1</v>
      </c>
      <c r="B28">
        <v>339463.63</v>
      </c>
      <c r="C28">
        <v>3597547.6680000001</v>
      </c>
      <c r="D28">
        <v>94</v>
      </c>
      <c r="E28">
        <v>55</v>
      </c>
      <c r="F28">
        <v>-1.36803382975E-5</v>
      </c>
      <c r="G28">
        <f t="shared" si="0"/>
        <v>-41.741272568732533</v>
      </c>
      <c r="H28" t="s">
        <v>64</v>
      </c>
      <c r="I28" t="s">
        <v>96</v>
      </c>
      <c r="J28" t="s">
        <v>66</v>
      </c>
      <c r="K28" s="3">
        <v>2006</v>
      </c>
    </row>
    <row r="29" spans="1:11">
      <c r="A29">
        <v>1</v>
      </c>
      <c r="B29">
        <v>339691.91100000002</v>
      </c>
      <c r="C29">
        <v>3597470.4810000001</v>
      </c>
      <c r="D29">
        <v>95</v>
      </c>
      <c r="E29">
        <v>55</v>
      </c>
      <c r="F29">
        <v>-1.36803382975E-5</v>
      </c>
      <c r="G29">
        <f t="shared" si="0"/>
        <v>-41.741272568732533</v>
      </c>
      <c r="H29" t="s">
        <v>64</v>
      </c>
      <c r="I29" t="s">
        <v>84</v>
      </c>
      <c r="J29" t="s">
        <v>66</v>
      </c>
      <c r="K29" s="3">
        <v>2006</v>
      </c>
    </row>
    <row r="30" spans="1:11">
      <c r="A30">
        <v>1</v>
      </c>
      <c r="B30">
        <v>339203.65</v>
      </c>
      <c r="C30">
        <v>3596942.7149999999</v>
      </c>
      <c r="D30">
        <v>95</v>
      </c>
      <c r="E30">
        <v>53</v>
      </c>
      <c r="F30">
        <v>-1.36803382975E-5</v>
      </c>
      <c r="G30">
        <f t="shared" si="0"/>
        <v>-41.741272568732533</v>
      </c>
      <c r="H30" t="s">
        <v>64</v>
      </c>
      <c r="I30" t="s">
        <v>89</v>
      </c>
      <c r="J30" t="s">
        <v>66</v>
      </c>
      <c r="K30" s="3">
        <v>2006</v>
      </c>
    </row>
    <row r="31" spans="1:11">
      <c r="A31">
        <v>1</v>
      </c>
      <c r="B31">
        <v>339502.66200000001</v>
      </c>
      <c r="C31">
        <v>3595364.9470000002</v>
      </c>
      <c r="D31">
        <v>99</v>
      </c>
      <c r="E31">
        <v>52</v>
      </c>
      <c r="F31">
        <v>-1.36803382975E-5</v>
      </c>
      <c r="G31">
        <f t="shared" si="0"/>
        <v>-41.741272568732533</v>
      </c>
      <c r="H31" t="s">
        <v>64</v>
      </c>
      <c r="I31" t="s">
        <v>106</v>
      </c>
      <c r="J31" t="s">
        <v>66</v>
      </c>
      <c r="K31" s="3">
        <v>2006</v>
      </c>
    </row>
    <row r="32" spans="1:11">
      <c r="A32">
        <v>1</v>
      </c>
      <c r="B32">
        <v>339256.74800000002</v>
      </c>
      <c r="C32">
        <v>3594584.6889999998</v>
      </c>
      <c r="D32">
        <v>101</v>
      </c>
      <c r="E32">
        <v>51</v>
      </c>
      <c r="F32">
        <v>-1.36803382975E-5</v>
      </c>
      <c r="G32">
        <f t="shared" si="0"/>
        <v>-41.741272568732533</v>
      </c>
      <c r="H32" t="s">
        <v>64</v>
      </c>
      <c r="I32" t="s">
        <v>142</v>
      </c>
      <c r="J32" t="s">
        <v>66</v>
      </c>
      <c r="K32" s="3">
        <v>2006</v>
      </c>
    </row>
    <row r="33" spans="1:11">
      <c r="A33">
        <v>1</v>
      </c>
      <c r="B33">
        <v>339382.17200000002</v>
      </c>
      <c r="C33">
        <v>3594733.3810000001</v>
      </c>
      <c r="D33">
        <v>101</v>
      </c>
      <c r="E33">
        <v>52</v>
      </c>
      <c r="F33">
        <v>-1.36803382975E-5</v>
      </c>
      <c r="G33">
        <f t="shared" si="0"/>
        <v>-41.741272568732533</v>
      </c>
      <c r="H33" t="s">
        <v>64</v>
      </c>
      <c r="I33" t="s">
        <v>142</v>
      </c>
      <c r="J33" t="s">
        <v>66</v>
      </c>
      <c r="K33" s="3">
        <v>2006</v>
      </c>
    </row>
    <row r="34" spans="1:11">
      <c r="A34">
        <v>1</v>
      </c>
      <c r="B34">
        <v>337914.95899999997</v>
      </c>
      <c r="C34">
        <v>3592675.0660000001</v>
      </c>
      <c r="D34">
        <v>104</v>
      </c>
      <c r="E34">
        <v>46</v>
      </c>
      <c r="F34">
        <v>-1.36803382975E-5</v>
      </c>
      <c r="G34">
        <f t="shared" si="0"/>
        <v>-41.741272568732533</v>
      </c>
      <c r="H34" t="s">
        <v>64</v>
      </c>
      <c r="I34" t="s">
        <v>103</v>
      </c>
      <c r="J34" t="s">
        <v>66</v>
      </c>
      <c r="K34" s="3">
        <v>2006</v>
      </c>
    </row>
    <row r="35" spans="1:11">
      <c r="A35">
        <v>1</v>
      </c>
      <c r="B35">
        <v>342817.26400000002</v>
      </c>
      <c r="C35">
        <v>3592991.6370000001</v>
      </c>
      <c r="D35">
        <v>108</v>
      </c>
      <c r="E35">
        <v>58</v>
      </c>
      <c r="F35">
        <v>-1.36803382975E-5</v>
      </c>
      <c r="G35">
        <f t="shared" si="0"/>
        <v>-41.741272568732533</v>
      </c>
      <c r="H35" t="s">
        <v>64</v>
      </c>
      <c r="I35" t="s">
        <v>83</v>
      </c>
      <c r="J35" t="s">
        <v>66</v>
      </c>
      <c r="K35" s="3">
        <v>2006</v>
      </c>
    </row>
    <row r="36" spans="1:11">
      <c r="A36">
        <v>1</v>
      </c>
      <c r="B36">
        <v>341862.00799999997</v>
      </c>
      <c r="C36">
        <v>3592800.0469999998</v>
      </c>
      <c r="D36">
        <v>108</v>
      </c>
      <c r="E36">
        <v>55</v>
      </c>
      <c r="F36">
        <v>-1.36803382975E-5</v>
      </c>
      <c r="G36">
        <f t="shared" si="0"/>
        <v>-41.741272568732533</v>
      </c>
      <c r="H36" t="s">
        <v>64</v>
      </c>
      <c r="I36" t="s">
        <v>95</v>
      </c>
      <c r="J36" t="s">
        <v>66</v>
      </c>
      <c r="K36" s="3">
        <v>2006</v>
      </c>
    </row>
    <row r="37" spans="1:11">
      <c r="A37">
        <v>1</v>
      </c>
      <c r="B37">
        <v>342018.79499999998</v>
      </c>
      <c r="C37">
        <v>3591003.7289999998</v>
      </c>
      <c r="D37">
        <v>112</v>
      </c>
      <c r="E37">
        <v>54</v>
      </c>
      <c r="F37">
        <v>-1.36803382975E-5</v>
      </c>
      <c r="G37">
        <f t="shared" si="0"/>
        <v>-41.741272568732533</v>
      </c>
      <c r="H37" t="s">
        <v>64</v>
      </c>
      <c r="I37" t="s">
        <v>88</v>
      </c>
      <c r="J37" t="s">
        <v>66</v>
      </c>
      <c r="K37" s="3">
        <v>2006</v>
      </c>
    </row>
    <row r="38" spans="1:11">
      <c r="A38">
        <v>1</v>
      </c>
      <c r="B38">
        <v>342042.75199999998</v>
      </c>
      <c r="C38">
        <v>3591064.8309999998</v>
      </c>
      <c r="D38">
        <v>112</v>
      </c>
      <c r="E38">
        <v>54</v>
      </c>
      <c r="F38">
        <v>-1.36803382975E-5</v>
      </c>
      <c r="G38">
        <f t="shared" si="0"/>
        <v>-41.741272568732533</v>
      </c>
      <c r="H38" t="s">
        <v>64</v>
      </c>
      <c r="I38" t="s">
        <v>90</v>
      </c>
      <c r="J38" t="s">
        <v>66</v>
      </c>
      <c r="K38" s="3">
        <v>2006</v>
      </c>
    </row>
    <row r="39" spans="1:11">
      <c r="A39">
        <v>1</v>
      </c>
      <c r="B39">
        <v>342977.43699999998</v>
      </c>
      <c r="C39">
        <v>3590319.5460000001</v>
      </c>
      <c r="D39">
        <v>114</v>
      </c>
      <c r="E39">
        <v>55</v>
      </c>
      <c r="F39">
        <v>-1.36803382975E-5</v>
      </c>
      <c r="G39">
        <f t="shared" si="0"/>
        <v>-41.741272568732533</v>
      </c>
      <c r="H39" t="s">
        <v>64</v>
      </c>
      <c r="I39" t="s">
        <v>93</v>
      </c>
      <c r="J39" t="s">
        <v>66</v>
      </c>
      <c r="K39" s="3">
        <v>2006</v>
      </c>
    </row>
    <row r="40" spans="1:11">
      <c r="A40">
        <v>1</v>
      </c>
      <c r="B40">
        <v>342189.58899999998</v>
      </c>
      <c r="C40">
        <v>3589687.2319999998</v>
      </c>
      <c r="D40">
        <v>115</v>
      </c>
      <c r="E40">
        <v>53</v>
      </c>
      <c r="F40">
        <v>-1.36803382975E-5</v>
      </c>
      <c r="G40">
        <f t="shared" si="0"/>
        <v>-41.741272568732533</v>
      </c>
      <c r="H40" t="s">
        <v>64</v>
      </c>
      <c r="I40" t="s">
        <v>94</v>
      </c>
      <c r="J40" t="s">
        <v>66</v>
      </c>
      <c r="K40" s="3">
        <v>2006</v>
      </c>
    </row>
    <row r="41" spans="1:11">
      <c r="A41">
        <v>1</v>
      </c>
      <c r="B41">
        <v>341848.75099999999</v>
      </c>
      <c r="C41">
        <v>3589565.6269999999</v>
      </c>
      <c r="D41">
        <v>115</v>
      </c>
      <c r="E41">
        <v>52</v>
      </c>
      <c r="F41">
        <v>-1.36803382975E-5</v>
      </c>
      <c r="G41">
        <f t="shared" si="0"/>
        <v>-41.741272568732533</v>
      </c>
      <c r="H41" t="s">
        <v>64</v>
      </c>
      <c r="I41" t="s">
        <v>98</v>
      </c>
      <c r="J41" t="s">
        <v>66</v>
      </c>
      <c r="K41" s="3">
        <v>2006</v>
      </c>
    </row>
    <row r="42" spans="1:11">
      <c r="A42">
        <v>1</v>
      </c>
      <c r="B42">
        <v>339651.79200000002</v>
      </c>
      <c r="C42">
        <v>3587226.148</v>
      </c>
      <c r="D42">
        <v>118</v>
      </c>
      <c r="E42">
        <v>45</v>
      </c>
      <c r="F42">
        <v>-1.36803382975E-5</v>
      </c>
      <c r="G42">
        <f t="shared" si="0"/>
        <v>-41.741272568732533</v>
      </c>
      <c r="H42" t="s">
        <v>64</v>
      </c>
      <c r="I42" t="s">
        <v>97</v>
      </c>
      <c r="J42" t="s">
        <v>66</v>
      </c>
      <c r="K42" s="3">
        <v>2006</v>
      </c>
    </row>
    <row r="43" spans="1:11">
      <c r="A43">
        <v>1</v>
      </c>
      <c r="B43">
        <v>339578.614</v>
      </c>
      <c r="C43">
        <v>3586846.4270000001</v>
      </c>
      <c r="D43">
        <v>119</v>
      </c>
      <c r="E43">
        <v>44</v>
      </c>
      <c r="F43">
        <v>-1.36803382975E-5</v>
      </c>
      <c r="G43">
        <f t="shared" si="0"/>
        <v>-41.741272568732533</v>
      </c>
      <c r="H43" t="s">
        <v>64</v>
      </c>
      <c r="I43" t="s">
        <v>102</v>
      </c>
      <c r="J43" t="s">
        <v>66</v>
      </c>
      <c r="K43" s="3">
        <v>2006</v>
      </c>
    </row>
    <row r="44" spans="1:11">
      <c r="A44">
        <v>1</v>
      </c>
      <c r="B44">
        <v>340733.19</v>
      </c>
      <c r="C44">
        <v>3585298.4849999999</v>
      </c>
      <c r="D44">
        <v>123</v>
      </c>
      <c r="E44">
        <v>45</v>
      </c>
      <c r="F44">
        <v>-1.36803382975E-5</v>
      </c>
      <c r="G44">
        <f t="shared" si="0"/>
        <v>-41.741272568732533</v>
      </c>
      <c r="H44" t="s">
        <v>64</v>
      </c>
      <c r="I44" t="s">
        <v>81</v>
      </c>
      <c r="J44" t="s">
        <v>66</v>
      </c>
      <c r="K44" s="3">
        <v>2006</v>
      </c>
    </row>
    <row r="45" spans="1:11">
      <c r="A45">
        <v>1</v>
      </c>
      <c r="B45">
        <v>343806.47700000001</v>
      </c>
      <c r="C45">
        <v>3586937.68</v>
      </c>
      <c r="D45">
        <v>123</v>
      </c>
      <c r="E45">
        <v>54</v>
      </c>
      <c r="F45">
        <v>-1.36803382975E-5</v>
      </c>
      <c r="G45">
        <f t="shared" si="0"/>
        <v>-41.741272568732533</v>
      </c>
      <c r="H45" t="s">
        <v>64</v>
      </c>
      <c r="I45" t="s">
        <v>87</v>
      </c>
      <c r="J45" t="s">
        <v>66</v>
      </c>
      <c r="K45" s="3">
        <v>2006</v>
      </c>
    </row>
    <row r="46" spans="1:11">
      <c r="A46">
        <v>1</v>
      </c>
      <c r="B46">
        <v>340254.00900000002</v>
      </c>
      <c r="C46">
        <v>3585115.4989999998</v>
      </c>
      <c r="D46">
        <v>123</v>
      </c>
      <c r="E46">
        <v>44</v>
      </c>
      <c r="F46">
        <v>-1.36803382975E-5</v>
      </c>
      <c r="G46">
        <f t="shared" si="0"/>
        <v>-41.741272568732533</v>
      </c>
      <c r="H46" t="s">
        <v>64</v>
      </c>
      <c r="I46" t="s">
        <v>91</v>
      </c>
      <c r="J46" t="s">
        <v>66</v>
      </c>
      <c r="K46" s="3">
        <v>2006</v>
      </c>
    </row>
    <row r="47" spans="1:11">
      <c r="A47">
        <v>1</v>
      </c>
      <c r="B47">
        <v>343377.83500000002</v>
      </c>
      <c r="C47">
        <v>3586469.0649999999</v>
      </c>
      <c r="D47">
        <v>123</v>
      </c>
      <c r="E47">
        <v>52</v>
      </c>
      <c r="F47">
        <v>-1.36803382975E-5</v>
      </c>
      <c r="G47">
        <f t="shared" si="0"/>
        <v>-41.741272568732533</v>
      </c>
      <c r="H47" t="s">
        <v>64</v>
      </c>
      <c r="I47" t="s">
        <v>92</v>
      </c>
      <c r="J47" t="s">
        <v>66</v>
      </c>
      <c r="K47" s="3">
        <v>2006</v>
      </c>
    </row>
    <row r="48" spans="1:11">
      <c r="A48">
        <v>1</v>
      </c>
      <c r="B48">
        <v>341496.39199999999</v>
      </c>
      <c r="C48">
        <v>3585596.142</v>
      </c>
      <c r="D48">
        <v>123</v>
      </c>
      <c r="E48">
        <v>47</v>
      </c>
      <c r="F48">
        <v>-1.36803382975E-5</v>
      </c>
      <c r="G48">
        <f t="shared" si="0"/>
        <v>-41.741272568732533</v>
      </c>
      <c r="H48" t="s">
        <v>64</v>
      </c>
      <c r="I48" t="s">
        <v>99</v>
      </c>
      <c r="J48" t="s">
        <v>66</v>
      </c>
      <c r="K48" s="3">
        <v>2006</v>
      </c>
    </row>
    <row r="49" spans="1:11">
      <c r="A49">
        <v>1</v>
      </c>
      <c r="B49">
        <v>340437.31599999999</v>
      </c>
      <c r="C49">
        <v>3584701.2689999999</v>
      </c>
      <c r="D49">
        <v>124</v>
      </c>
      <c r="E49">
        <v>44</v>
      </c>
      <c r="F49">
        <v>-1.36803382975E-5</v>
      </c>
      <c r="G49">
        <f t="shared" si="0"/>
        <v>-41.741272568732533</v>
      </c>
      <c r="H49" t="s">
        <v>64</v>
      </c>
      <c r="I49" t="s">
        <v>80</v>
      </c>
      <c r="J49" t="s">
        <v>66</v>
      </c>
      <c r="K49" s="3">
        <v>2006</v>
      </c>
    </row>
    <row r="50" spans="1:11">
      <c r="A50">
        <v>1</v>
      </c>
      <c r="B50">
        <v>343894.04100000003</v>
      </c>
      <c r="C50">
        <v>3586563.4750000001</v>
      </c>
      <c r="D50">
        <v>124</v>
      </c>
      <c r="E50">
        <v>54</v>
      </c>
      <c r="F50">
        <v>-1.36803382975E-5</v>
      </c>
      <c r="G50">
        <f t="shared" si="0"/>
        <v>-41.741272568732533</v>
      </c>
      <c r="H50" t="s">
        <v>64</v>
      </c>
      <c r="I50" t="s">
        <v>82</v>
      </c>
      <c r="J50" t="s">
        <v>66</v>
      </c>
      <c r="K50" s="3">
        <v>2006</v>
      </c>
    </row>
    <row r="51" spans="1:11">
      <c r="A51">
        <v>1</v>
      </c>
      <c r="B51">
        <v>342114.071</v>
      </c>
      <c r="C51">
        <v>3584556.798</v>
      </c>
      <c r="D51">
        <v>126</v>
      </c>
      <c r="E51">
        <v>47</v>
      </c>
      <c r="F51">
        <v>-1.36803382975E-5</v>
      </c>
      <c r="G51">
        <f t="shared" si="0"/>
        <v>-41.741272568732533</v>
      </c>
      <c r="H51" t="s">
        <v>64</v>
      </c>
      <c r="I51" t="s">
        <v>79</v>
      </c>
      <c r="J51" t="s">
        <v>66</v>
      </c>
      <c r="K51" s="3">
        <v>2006</v>
      </c>
    </row>
    <row r="52" spans="1:11">
      <c r="A52">
        <v>1</v>
      </c>
      <c r="B52">
        <v>348666.06099999999</v>
      </c>
      <c r="C52">
        <v>3583777.5329999998</v>
      </c>
      <c r="D52">
        <v>135</v>
      </c>
      <c r="E52">
        <v>62</v>
      </c>
      <c r="F52">
        <v>-1.36803382975E-5</v>
      </c>
      <c r="G52">
        <f t="shared" si="0"/>
        <v>-41.741272568732533</v>
      </c>
      <c r="H52" t="s">
        <v>64</v>
      </c>
      <c r="I52" t="s">
        <v>104</v>
      </c>
      <c r="J52" t="s">
        <v>66</v>
      </c>
      <c r="K52" s="3">
        <v>2006</v>
      </c>
    </row>
    <row r="53" spans="1:11">
      <c r="A53">
        <v>1</v>
      </c>
      <c r="B53">
        <v>343496.28200000001</v>
      </c>
      <c r="C53">
        <v>3574758.0269999998</v>
      </c>
      <c r="D53">
        <v>150</v>
      </c>
      <c r="E53">
        <v>41</v>
      </c>
      <c r="F53">
        <v>-1.36803382975E-5</v>
      </c>
      <c r="G53">
        <f t="shared" si="0"/>
        <v>-41.741272568732533</v>
      </c>
      <c r="H53" t="s">
        <v>64</v>
      </c>
      <c r="I53" t="s">
        <v>157</v>
      </c>
      <c r="J53" t="s">
        <v>66</v>
      </c>
      <c r="K53" s="3">
        <v>2006</v>
      </c>
    </row>
    <row r="54" spans="1:11">
      <c r="A54">
        <v>1</v>
      </c>
      <c r="B54">
        <v>343232.72100000002</v>
      </c>
      <c r="C54">
        <v>3574884.6850000001</v>
      </c>
      <c r="D54">
        <v>150</v>
      </c>
      <c r="E54">
        <v>40</v>
      </c>
      <c r="F54">
        <v>-1.36803382975E-5</v>
      </c>
      <c r="G54">
        <f t="shared" si="0"/>
        <v>-41.741272568732533</v>
      </c>
      <c r="H54" t="s">
        <v>64</v>
      </c>
      <c r="I54" t="s">
        <v>203</v>
      </c>
      <c r="J54" t="s">
        <v>66</v>
      </c>
      <c r="K54" s="3">
        <v>2006</v>
      </c>
    </row>
    <row r="55" spans="1:11">
      <c r="A55">
        <v>1</v>
      </c>
      <c r="B55">
        <v>344470.61099999998</v>
      </c>
      <c r="C55">
        <v>3574697.99</v>
      </c>
      <c r="D55">
        <v>151</v>
      </c>
      <c r="E55">
        <v>43</v>
      </c>
      <c r="F55">
        <v>-1.36803382975E-5</v>
      </c>
      <c r="G55">
        <f t="shared" si="0"/>
        <v>-41.741272568732533</v>
      </c>
      <c r="H55" t="s">
        <v>64</v>
      </c>
      <c r="I55" t="s">
        <v>101</v>
      </c>
      <c r="J55" t="s">
        <v>66</v>
      </c>
      <c r="K55" s="3">
        <v>2006</v>
      </c>
    </row>
    <row r="56" spans="1:11">
      <c r="A56">
        <v>1</v>
      </c>
      <c r="B56">
        <v>344590.66100000002</v>
      </c>
      <c r="C56">
        <v>3574811.5440000002</v>
      </c>
      <c r="D56">
        <v>151</v>
      </c>
      <c r="E56">
        <v>43</v>
      </c>
      <c r="F56">
        <v>-1.36803382975E-5</v>
      </c>
      <c r="G56">
        <f t="shared" si="0"/>
        <v>-41.741272568732533</v>
      </c>
      <c r="H56" t="s">
        <v>64</v>
      </c>
      <c r="I56" t="s">
        <v>125</v>
      </c>
      <c r="J56" t="s">
        <v>66</v>
      </c>
      <c r="K56" s="3">
        <v>2006</v>
      </c>
    </row>
    <row r="57" spans="1:11">
      <c r="A57">
        <v>1</v>
      </c>
      <c r="B57">
        <v>344003.821</v>
      </c>
      <c r="C57">
        <v>3574586.642</v>
      </c>
      <c r="D57">
        <v>151</v>
      </c>
      <c r="E57">
        <v>42</v>
      </c>
      <c r="F57">
        <v>-1.36803382975E-5</v>
      </c>
      <c r="G57">
        <f t="shared" si="0"/>
        <v>-41.741272568732533</v>
      </c>
      <c r="H57" t="s">
        <v>64</v>
      </c>
      <c r="I57" t="s">
        <v>176</v>
      </c>
      <c r="J57" t="s">
        <v>66</v>
      </c>
      <c r="K57" s="3">
        <v>2006</v>
      </c>
    </row>
    <row r="58" spans="1:11">
      <c r="A58">
        <v>1</v>
      </c>
      <c r="B58">
        <v>344287.07199999999</v>
      </c>
      <c r="C58">
        <v>3574861.1970000002</v>
      </c>
      <c r="D58">
        <v>151</v>
      </c>
      <c r="E58">
        <v>43</v>
      </c>
      <c r="F58">
        <v>-1.36803382975E-5</v>
      </c>
      <c r="G58">
        <f t="shared" si="0"/>
        <v>-41.741272568732533</v>
      </c>
      <c r="H58" t="s">
        <v>64</v>
      </c>
      <c r="I58" t="s">
        <v>184</v>
      </c>
      <c r="J58" t="s">
        <v>66</v>
      </c>
      <c r="K58" s="3">
        <v>2006</v>
      </c>
    </row>
    <row r="59" spans="1:11">
      <c r="A59">
        <v>1</v>
      </c>
      <c r="B59">
        <v>345502.46299999999</v>
      </c>
      <c r="C59">
        <v>3574646.99</v>
      </c>
      <c r="D59">
        <v>152</v>
      </c>
      <c r="E59">
        <v>45</v>
      </c>
      <c r="F59">
        <v>-1.36803382975E-5</v>
      </c>
      <c r="G59">
        <f t="shared" si="0"/>
        <v>-41.741272568732533</v>
      </c>
      <c r="H59" t="s">
        <v>64</v>
      </c>
      <c r="I59" t="s">
        <v>76</v>
      </c>
      <c r="J59" t="s">
        <v>66</v>
      </c>
      <c r="K59" s="3">
        <v>2006</v>
      </c>
    </row>
    <row r="60" spans="1:11">
      <c r="A60">
        <v>1</v>
      </c>
      <c r="B60">
        <v>343857.45500000002</v>
      </c>
      <c r="C60">
        <v>3574268.2629999998</v>
      </c>
      <c r="D60">
        <v>152</v>
      </c>
      <c r="E60">
        <v>41</v>
      </c>
      <c r="F60">
        <v>-1.36803382975E-5</v>
      </c>
      <c r="G60">
        <f t="shared" si="0"/>
        <v>-41.741272568732533</v>
      </c>
      <c r="H60" t="s">
        <v>64</v>
      </c>
      <c r="I60" t="s">
        <v>111</v>
      </c>
      <c r="J60" t="s">
        <v>66</v>
      </c>
      <c r="K60" s="3">
        <v>2006</v>
      </c>
    </row>
    <row r="61" spans="1:11">
      <c r="A61">
        <v>1</v>
      </c>
      <c r="B61">
        <v>345632.28899999999</v>
      </c>
      <c r="C61">
        <v>3574671.0040000002</v>
      </c>
      <c r="D61">
        <v>152</v>
      </c>
      <c r="E61">
        <v>45</v>
      </c>
      <c r="F61">
        <v>-1.36803382975E-5</v>
      </c>
      <c r="G61">
        <f t="shared" si="0"/>
        <v>-41.741272568732533</v>
      </c>
      <c r="H61" t="s">
        <v>64</v>
      </c>
      <c r="I61" t="s">
        <v>127</v>
      </c>
      <c r="J61" t="s">
        <v>66</v>
      </c>
      <c r="K61" s="3">
        <v>2006</v>
      </c>
    </row>
    <row r="62" spans="1:11">
      <c r="A62">
        <v>1</v>
      </c>
      <c r="B62">
        <v>343351.277</v>
      </c>
      <c r="C62">
        <v>3573886.4759999998</v>
      </c>
      <c r="D62">
        <v>152</v>
      </c>
      <c r="E62">
        <v>39</v>
      </c>
      <c r="F62">
        <v>-1.36803382975E-5</v>
      </c>
      <c r="G62">
        <f t="shared" si="0"/>
        <v>-41.741272568732533</v>
      </c>
      <c r="H62" t="s">
        <v>64</v>
      </c>
      <c r="I62" t="s">
        <v>139</v>
      </c>
      <c r="J62" t="s">
        <v>66</v>
      </c>
      <c r="K62" s="3">
        <v>2006</v>
      </c>
    </row>
    <row r="63" spans="1:11">
      <c r="A63">
        <v>1</v>
      </c>
      <c r="B63">
        <v>343367.32299999997</v>
      </c>
      <c r="C63">
        <v>3573893.4720000001</v>
      </c>
      <c r="D63">
        <v>152</v>
      </c>
      <c r="E63">
        <v>40</v>
      </c>
      <c r="F63">
        <v>-1.36803382975E-5</v>
      </c>
      <c r="G63">
        <f t="shared" si="0"/>
        <v>-41.741272568732533</v>
      </c>
      <c r="H63" t="s">
        <v>64</v>
      </c>
      <c r="I63" t="s">
        <v>139</v>
      </c>
      <c r="J63" t="s">
        <v>66</v>
      </c>
      <c r="K63" s="3">
        <v>2006</v>
      </c>
    </row>
    <row r="64" spans="1:11">
      <c r="A64">
        <v>1</v>
      </c>
      <c r="B64">
        <v>345319.69099999999</v>
      </c>
      <c r="C64">
        <v>3574712.5410000002</v>
      </c>
      <c r="D64">
        <v>152</v>
      </c>
      <c r="E64">
        <v>45</v>
      </c>
      <c r="F64">
        <v>-1.36803382975E-5</v>
      </c>
      <c r="G64">
        <f t="shared" si="0"/>
        <v>-41.741272568732533</v>
      </c>
      <c r="H64" t="s">
        <v>64</v>
      </c>
      <c r="I64" t="s">
        <v>169</v>
      </c>
      <c r="J64" t="s">
        <v>66</v>
      </c>
      <c r="K64" s="3">
        <v>2006</v>
      </c>
    </row>
    <row r="65" spans="1:11">
      <c r="A65">
        <v>1</v>
      </c>
      <c r="B65">
        <v>343852.02799999999</v>
      </c>
      <c r="C65">
        <v>3574123.0240000002</v>
      </c>
      <c r="D65">
        <v>152</v>
      </c>
      <c r="E65">
        <v>41</v>
      </c>
      <c r="F65">
        <v>-1.36803382975E-5</v>
      </c>
      <c r="G65">
        <f t="shared" si="0"/>
        <v>-41.741272568732533</v>
      </c>
      <c r="H65" t="s">
        <v>64</v>
      </c>
      <c r="I65" t="s">
        <v>173</v>
      </c>
      <c r="J65" t="s">
        <v>66</v>
      </c>
      <c r="K65" s="3">
        <v>2006</v>
      </c>
    </row>
    <row r="66" spans="1:11">
      <c r="A66">
        <v>1</v>
      </c>
      <c r="B66">
        <v>344706.25799999997</v>
      </c>
      <c r="C66">
        <v>3574353.7349999999</v>
      </c>
      <c r="D66">
        <v>152</v>
      </c>
      <c r="E66">
        <v>43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189</v>
      </c>
      <c r="J66" t="s">
        <v>66</v>
      </c>
      <c r="K66" s="3">
        <v>2006</v>
      </c>
    </row>
    <row r="67" spans="1:11">
      <c r="A67">
        <v>1</v>
      </c>
      <c r="B67">
        <v>343844.80599999998</v>
      </c>
      <c r="C67">
        <v>3574075.5189999999</v>
      </c>
      <c r="D67">
        <v>152</v>
      </c>
      <c r="E67">
        <v>41</v>
      </c>
      <c r="F67">
        <v>-1.36803382975E-5</v>
      </c>
      <c r="G67">
        <f t="shared" si="1"/>
        <v>-41.741272568732533</v>
      </c>
      <c r="H67" t="s">
        <v>64</v>
      </c>
      <c r="I67" t="s">
        <v>194</v>
      </c>
      <c r="J67" t="s">
        <v>66</v>
      </c>
      <c r="K67" s="3">
        <v>2006</v>
      </c>
    </row>
    <row r="68" spans="1:11">
      <c r="A68">
        <v>1</v>
      </c>
      <c r="B68">
        <v>345283.04800000001</v>
      </c>
      <c r="C68">
        <v>3574935.645</v>
      </c>
      <c r="D68">
        <v>152</v>
      </c>
      <c r="E68">
        <v>45</v>
      </c>
      <c r="F68">
        <v>-1.36803382975E-5</v>
      </c>
      <c r="G68">
        <f t="shared" si="1"/>
        <v>-41.741272568732533</v>
      </c>
      <c r="H68" t="s">
        <v>64</v>
      </c>
      <c r="I68" t="s">
        <v>195</v>
      </c>
      <c r="J68" t="s">
        <v>66</v>
      </c>
      <c r="K68" s="3">
        <v>2006</v>
      </c>
    </row>
    <row r="69" spans="1:11">
      <c r="A69">
        <v>1</v>
      </c>
      <c r="B69">
        <v>344983.72600000002</v>
      </c>
      <c r="C69">
        <v>3574070.2609999999</v>
      </c>
      <c r="D69">
        <v>153</v>
      </c>
      <c r="E69">
        <v>43</v>
      </c>
      <c r="F69">
        <v>-1.36803382975E-5</v>
      </c>
      <c r="G69">
        <f t="shared" si="1"/>
        <v>-41.741272568732533</v>
      </c>
      <c r="H69" t="s">
        <v>64</v>
      </c>
      <c r="I69" t="s">
        <v>72</v>
      </c>
      <c r="J69" t="s">
        <v>66</v>
      </c>
      <c r="K69" s="3">
        <v>2006</v>
      </c>
    </row>
    <row r="70" spans="1:11">
      <c r="A70">
        <v>1</v>
      </c>
      <c r="B70">
        <v>346229.07799999998</v>
      </c>
      <c r="C70">
        <v>3574641.6409999998</v>
      </c>
      <c r="D70">
        <v>153</v>
      </c>
      <c r="E70">
        <v>47</v>
      </c>
      <c r="F70">
        <v>-1.36803382975E-5</v>
      </c>
      <c r="G70">
        <f t="shared" si="1"/>
        <v>-41.741272568732533</v>
      </c>
      <c r="H70" t="s">
        <v>64</v>
      </c>
      <c r="I70" t="s">
        <v>77</v>
      </c>
      <c r="J70" t="s">
        <v>66</v>
      </c>
      <c r="K70" s="3">
        <v>2006</v>
      </c>
    </row>
    <row r="71" spans="1:11">
      <c r="A71">
        <v>1</v>
      </c>
      <c r="B71">
        <v>344723.89799999999</v>
      </c>
      <c r="C71">
        <v>3574177.1749999998</v>
      </c>
      <c r="D71">
        <v>153</v>
      </c>
      <c r="E71">
        <v>43</v>
      </c>
      <c r="F71">
        <v>-1.36803382975E-5</v>
      </c>
      <c r="G71">
        <f t="shared" si="1"/>
        <v>-41.741272568732533</v>
      </c>
      <c r="H71" t="s">
        <v>64</v>
      </c>
      <c r="I71" t="s">
        <v>100</v>
      </c>
      <c r="J71" t="s">
        <v>66</v>
      </c>
      <c r="K71" s="3">
        <v>2006</v>
      </c>
    </row>
    <row r="72" spans="1:11">
      <c r="A72">
        <v>1</v>
      </c>
      <c r="B72">
        <v>345386.75099999999</v>
      </c>
      <c r="C72">
        <v>3574333.5129999998</v>
      </c>
      <c r="D72">
        <v>153</v>
      </c>
      <c r="E72">
        <v>45</v>
      </c>
      <c r="F72">
        <v>-1.36803382975E-5</v>
      </c>
      <c r="G72">
        <f t="shared" si="1"/>
        <v>-41.741272568732533</v>
      </c>
      <c r="H72" t="s">
        <v>64</v>
      </c>
      <c r="I72" t="s">
        <v>118</v>
      </c>
      <c r="J72" t="s">
        <v>66</v>
      </c>
      <c r="K72" s="3">
        <v>2006</v>
      </c>
    </row>
    <row r="73" spans="1:11">
      <c r="A73">
        <v>1</v>
      </c>
      <c r="B73">
        <v>346106.58</v>
      </c>
      <c r="C73">
        <v>3574713.4440000001</v>
      </c>
      <c r="D73">
        <v>153</v>
      </c>
      <c r="E73">
        <v>47</v>
      </c>
      <c r="F73">
        <v>-1.36803382975E-5</v>
      </c>
      <c r="G73">
        <f t="shared" si="1"/>
        <v>-41.741272568732533</v>
      </c>
      <c r="H73" t="s">
        <v>64</v>
      </c>
      <c r="I73" t="s">
        <v>144</v>
      </c>
      <c r="J73" t="s">
        <v>66</v>
      </c>
      <c r="K73" s="3">
        <v>2006</v>
      </c>
    </row>
    <row r="74" spans="1:11">
      <c r="A74">
        <v>1</v>
      </c>
      <c r="B74">
        <v>345721.033</v>
      </c>
      <c r="C74">
        <v>3574691.04</v>
      </c>
      <c r="D74">
        <v>153</v>
      </c>
      <c r="E74">
        <v>46</v>
      </c>
      <c r="F74">
        <v>-1.36803382975E-5</v>
      </c>
      <c r="G74">
        <f t="shared" si="1"/>
        <v>-41.741272568732533</v>
      </c>
      <c r="H74" t="s">
        <v>64</v>
      </c>
      <c r="I74" t="s">
        <v>155</v>
      </c>
      <c r="J74" t="s">
        <v>66</v>
      </c>
      <c r="K74" s="3">
        <v>2006</v>
      </c>
    </row>
    <row r="75" spans="1:11">
      <c r="A75">
        <v>1</v>
      </c>
      <c r="B75">
        <v>348087.75300000003</v>
      </c>
      <c r="C75">
        <v>3575438.9219999998</v>
      </c>
      <c r="D75">
        <v>153</v>
      </c>
      <c r="E75">
        <v>52</v>
      </c>
      <c r="F75">
        <v>-1.36803382975E-5</v>
      </c>
      <c r="G75">
        <f t="shared" si="1"/>
        <v>-41.741272568732533</v>
      </c>
      <c r="H75" t="s">
        <v>64</v>
      </c>
      <c r="I75" t="s">
        <v>161</v>
      </c>
      <c r="J75" t="s">
        <v>66</v>
      </c>
      <c r="K75" s="3">
        <v>2006</v>
      </c>
    </row>
    <row r="76" spans="1:11">
      <c r="A76">
        <v>1</v>
      </c>
      <c r="B76">
        <v>343533.76500000001</v>
      </c>
      <c r="C76">
        <v>3573724.5959999999</v>
      </c>
      <c r="D76">
        <v>153</v>
      </c>
      <c r="E76">
        <v>40</v>
      </c>
      <c r="F76">
        <v>-1.36803382975E-5</v>
      </c>
      <c r="G76">
        <f t="shared" si="1"/>
        <v>-41.741272568732533</v>
      </c>
      <c r="H76" t="s">
        <v>64</v>
      </c>
      <c r="I76" t="s">
        <v>163</v>
      </c>
      <c r="J76" t="s">
        <v>66</v>
      </c>
      <c r="K76" s="3">
        <v>2006</v>
      </c>
    </row>
    <row r="77" spans="1:11">
      <c r="A77">
        <v>1</v>
      </c>
      <c r="B77">
        <v>345727.07400000002</v>
      </c>
      <c r="C77">
        <v>3574663.355</v>
      </c>
      <c r="D77">
        <v>153</v>
      </c>
      <c r="E77">
        <v>46</v>
      </c>
      <c r="F77">
        <v>-1.36803382975E-5</v>
      </c>
      <c r="G77">
        <f t="shared" si="1"/>
        <v>-41.741272568732533</v>
      </c>
      <c r="H77" t="s">
        <v>64</v>
      </c>
      <c r="I77" t="s">
        <v>166</v>
      </c>
      <c r="J77" t="s">
        <v>66</v>
      </c>
      <c r="K77" s="3">
        <v>2006</v>
      </c>
    </row>
    <row r="78" spans="1:11">
      <c r="A78">
        <v>1</v>
      </c>
      <c r="B78">
        <v>344817.22</v>
      </c>
      <c r="C78">
        <v>3574125.7259999998</v>
      </c>
      <c r="D78">
        <v>153</v>
      </c>
      <c r="E78">
        <v>43</v>
      </c>
      <c r="F78">
        <v>-1.36803382975E-5</v>
      </c>
      <c r="G78">
        <f t="shared" si="1"/>
        <v>-41.741272568732533</v>
      </c>
      <c r="H78" t="s">
        <v>64</v>
      </c>
      <c r="I78" t="s">
        <v>181</v>
      </c>
      <c r="J78" t="s">
        <v>66</v>
      </c>
      <c r="K78" s="3">
        <v>2006</v>
      </c>
    </row>
    <row r="79" spans="1:11">
      <c r="A79">
        <v>1</v>
      </c>
      <c r="B79">
        <v>346055.63400000002</v>
      </c>
      <c r="C79">
        <v>3574441.9440000001</v>
      </c>
      <c r="D79">
        <v>153</v>
      </c>
      <c r="E79">
        <v>46</v>
      </c>
      <c r="F79">
        <v>-1.36803382975E-5</v>
      </c>
      <c r="G79">
        <f t="shared" si="1"/>
        <v>-41.741272568732533</v>
      </c>
      <c r="H79" t="s">
        <v>64</v>
      </c>
      <c r="I79" t="s">
        <v>186</v>
      </c>
      <c r="J79" t="s">
        <v>66</v>
      </c>
      <c r="K79" s="3">
        <v>2006</v>
      </c>
    </row>
    <row r="80" spans="1:11">
      <c r="A80">
        <v>1</v>
      </c>
      <c r="B80">
        <v>345128.723</v>
      </c>
      <c r="C80">
        <v>3574401.9709999999</v>
      </c>
      <c r="D80">
        <v>153</v>
      </c>
      <c r="E80">
        <v>44</v>
      </c>
      <c r="F80">
        <v>-1.36803382975E-5</v>
      </c>
      <c r="G80">
        <f t="shared" si="1"/>
        <v>-41.741272568732533</v>
      </c>
      <c r="H80" t="s">
        <v>64</v>
      </c>
      <c r="I80" t="s">
        <v>193</v>
      </c>
      <c r="J80" t="s">
        <v>66</v>
      </c>
      <c r="K80" s="3">
        <v>2006</v>
      </c>
    </row>
    <row r="81" spans="1:11">
      <c r="A81">
        <v>1</v>
      </c>
      <c r="B81">
        <v>345925.54300000001</v>
      </c>
      <c r="C81">
        <v>3574382.1359999999</v>
      </c>
      <c r="D81">
        <v>153</v>
      </c>
      <c r="E81">
        <v>46</v>
      </c>
      <c r="F81">
        <v>-1.36803382975E-5</v>
      </c>
      <c r="G81">
        <f t="shared" si="1"/>
        <v>-41.741272568732533</v>
      </c>
      <c r="H81" t="s">
        <v>64</v>
      </c>
      <c r="I81" t="s">
        <v>199</v>
      </c>
      <c r="J81" t="s">
        <v>66</v>
      </c>
      <c r="K81" s="3">
        <v>2006</v>
      </c>
    </row>
    <row r="82" spans="1:11">
      <c r="A82">
        <v>1</v>
      </c>
      <c r="B82">
        <v>344820.185</v>
      </c>
      <c r="C82">
        <v>3573500.9249999998</v>
      </c>
      <c r="D82">
        <v>154</v>
      </c>
      <c r="E82">
        <v>42</v>
      </c>
      <c r="F82">
        <v>-1.36803382975E-5</v>
      </c>
      <c r="G82">
        <f t="shared" si="1"/>
        <v>-41.741272568732533</v>
      </c>
      <c r="H82" t="s">
        <v>64</v>
      </c>
      <c r="I82" t="s">
        <v>70</v>
      </c>
      <c r="J82" t="s">
        <v>66</v>
      </c>
      <c r="K82" s="3">
        <v>2006</v>
      </c>
    </row>
    <row r="83" spans="1:11">
      <c r="A83">
        <v>1</v>
      </c>
      <c r="B83">
        <v>347543.11700000003</v>
      </c>
      <c r="C83">
        <v>3574849.7940000002</v>
      </c>
      <c r="D83">
        <v>154</v>
      </c>
      <c r="E83">
        <v>50</v>
      </c>
      <c r="F83">
        <v>-1.36803382975E-5</v>
      </c>
      <c r="G83">
        <f t="shared" si="1"/>
        <v>-41.741272568732533</v>
      </c>
      <c r="H83" t="s">
        <v>64</v>
      </c>
      <c r="I83" t="s">
        <v>78</v>
      </c>
      <c r="J83" t="s">
        <v>66</v>
      </c>
      <c r="K83" s="3">
        <v>2006</v>
      </c>
    </row>
    <row r="84" spans="1:11">
      <c r="A84">
        <v>1</v>
      </c>
      <c r="B84">
        <v>347479.58299999998</v>
      </c>
      <c r="C84">
        <v>3574907.0019999999</v>
      </c>
      <c r="D84">
        <v>154</v>
      </c>
      <c r="E84">
        <v>50</v>
      </c>
      <c r="F84">
        <v>-1.36803382975E-5</v>
      </c>
      <c r="G84">
        <f t="shared" si="1"/>
        <v>-41.741272568732533</v>
      </c>
      <c r="H84" t="s">
        <v>64</v>
      </c>
      <c r="I84" t="s">
        <v>119</v>
      </c>
      <c r="J84" t="s">
        <v>66</v>
      </c>
      <c r="K84" s="3">
        <v>2006</v>
      </c>
    </row>
    <row r="85" spans="1:11">
      <c r="A85">
        <v>1</v>
      </c>
      <c r="B85">
        <v>345888.103</v>
      </c>
      <c r="C85">
        <v>3574128.3859999999</v>
      </c>
      <c r="D85">
        <v>154</v>
      </c>
      <c r="E85">
        <v>45</v>
      </c>
      <c r="F85">
        <v>-1.36803382975E-5</v>
      </c>
      <c r="G85">
        <f t="shared" si="1"/>
        <v>-41.741272568732533</v>
      </c>
      <c r="H85" t="s">
        <v>64</v>
      </c>
      <c r="I85" t="s">
        <v>123</v>
      </c>
      <c r="J85" t="s">
        <v>66</v>
      </c>
      <c r="K85" s="3">
        <v>2006</v>
      </c>
    </row>
    <row r="86" spans="1:11">
      <c r="A86">
        <v>1</v>
      </c>
      <c r="B86">
        <v>348798.04800000001</v>
      </c>
      <c r="C86">
        <v>3575331.7940000002</v>
      </c>
      <c r="D86">
        <v>154</v>
      </c>
      <c r="E86">
        <v>53</v>
      </c>
      <c r="F86">
        <v>-1.36803382975E-5</v>
      </c>
      <c r="G86">
        <f t="shared" si="1"/>
        <v>-41.741272568732533</v>
      </c>
      <c r="H86" t="s">
        <v>64</v>
      </c>
      <c r="I86" t="s">
        <v>131</v>
      </c>
      <c r="J86" t="s">
        <v>66</v>
      </c>
      <c r="K86" s="3">
        <v>2006</v>
      </c>
    </row>
    <row r="87" spans="1:11">
      <c r="A87">
        <v>1</v>
      </c>
      <c r="B87">
        <v>347469.86800000002</v>
      </c>
      <c r="C87">
        <v>3574838.503</v>
      </c>
      <c r="D87">
        <v>154</v>
      </c>
      <c r="E87">
        <v>50</v>
      </c>
      <c r="F87">
        <v>-1.36803382975E-5</v>
      </c>
      <c r="G87">
        <f t="shared" si="1"/>
        <v>-41.741272568732533</v>
      </c>
      <c r="H87" t="s">
        <v>64</v>
      </c>
      <c r="I87" t="s">
        <v>132</v>
      </c>
      <c r="J87" t="s">
        <v>66</v>
      </c>
      <c r="K87" s="3">
        <v>2006</v>
      </c>
    </row>
    <row r="88" spans="1:11">
      <c r="A88">
        <v>1</v>
      </c>
      <c r="B88">
        <v>346229.32900000003</v>
      </c>
      <c r="C88">
        <v>3574326.594</v>
      </c>
      <c r="D88">
        <v>154</v>
      </c>
      <c r="E88">
        <v>46</v>
      </c>
      <c r="F88">
        <v>-1.36803382975E-5</v>
      </c>
      <c r="G88">
        <f t="shared" si="1"/>
        <v>-41.741272568732533</v>
      </c>
      <c r="H88" t="s">
        <v>64</v>
      </c>
      <c r="I88" t="s">
        <v>133</v>
      </c>
      <c r="J88" t="s">
        <v>66</v>
      </c>
      <c r="K88" s="3">
        <v>2006</v>
      </c>
    </row>
    <row r="89" spans="1:11">
      <c r="A89">
        <v>1</v>
      </c>
      <c r="B89">
        <v>345733.86800000002</v>
      </c>
      <c r="C89">
        <v>3574216.7230000002</v>
      </c>
      <c r="D89">
        <v>154</v>
      </c>
      <c r="E89">
        <v>45</v>
      </c>
      <c r="F89">
        <v>-1.36803382975E-5</v>
      </c>
      <c r="G89">
        <f t="shared" si="1"/>
        <v>-41.741272568732533</v>
      </c>
      <c r="H89" t="s">
        <v>64</v>
      </c>
      <c r="I89" t="s">
        <v>134</v>
      </c>
      <c r="J89" t="s">
        <v>66</v>
      </c>
      <c r="K89" s="3">
        <v>2006</v>
      </c>
    </row>
    <row r="90" spans="1:11">
      <c r="A90">
        <v>1</v>
      </c>
      <c r="B90">
        <v>347271.59100000001</v>
      </c>
      <c r="C90">
        <v>3574845.3969999999</v>
      </c>
      <c r="D90">
        <v>154</v>
      </c>
      <c r="E90">
        <v>49</v>
      </c>
      <c r="F90">
        <v>-1.36803382975E-5</v>
      </c>
      <c r="G90">
        <f t="shared" si="1"/>
        <v>-41.741272568732533</v>
      </c>
      <c r="H90" t="s">
        <v>64</v>
      </c>
      <c r="I90" t="s">
        <v>141</v>
      </c>
      <c r="J90" t="s">
        <v>66</v>
      </c>
      <c r="K90" s="3">
        <v>2006</v>
      </c>
    </row>
    <row r="91" spans="1:11">
      <c r="A91">
        <v>1</v>
      </c>
      <c r="B91">
        <v>345803.288</v>
      </c>
      <c r="C91">
        <v>3574030.3190000001</v>
      </c>
      <c r="D91">
        <v>154</v>
      </c>
      <c r="E91">
        <v>45</v>
      </c>
      <c r="F91">
        <v>-1.36803382975E-5</v>
      </c>
      <c r="G91">
        <f t="shared" si="1"/>
        <v>-41.741272568732533</v>
      </c>
      <c r="H91" t="s">
        <v>64</v>
      </c>
      <c r="I91" t="s">
        <v>152</v>
      </c>
      <c r="J91" t="s">
        <v>66</v>
      </c>
      <c r="K91" s="3">
        <v>2006</v>
      </c>
    </row>
    <row r="92" spans="1:11">
      <c r="A92">
        <v>1</v>
      </c>
      <c r="B92">
        <v>347542.01400000002</v>
      </c>
      <c r="C92">
        <v>3574738.855</v>
      </c>
      <c r="D92">
        <v>154</v>
      </c>
      <c r="E92">
        <v>50</v>
      </c>
      <c r="F92">
        <v>-1.36803382975E-5</v>
      </c>
      <c r="G92">
        <f t="shared" si="1"/>
        <v>-41.741272568732533</v>
      </c>
      <c r="H92" t="s">
        <v>64</v>
      </c>
      <c r="I92" t="s">
        <v>162</v>
      </c>
      <c r="J92" t="s">
        <v>66</v>
      </c>
      <c r="K92" s="3">
        <v>2006</v>
      </c>
    </row>
    <row r="93" spans="1:11">
      <c r="A93">
        <v>1</v>
      </c>
      <c r="B93">
        <v>347483.70600000001</v>
      </c>
      <c r="C93">
        <v>3574734.534</v>
      </c>
      <c r="D93">
        <v>154</v>
      </c>
      <c r="E93">
        <v>50</v>
      </c>
      <c r="F93">
        <v>-1.36803382975E-5</v>
      </c>
      <c r="G93">
        <f t="shared" si="1"/>
        <v>-41.741272568732533</v>
      </c>
      <c r="H93" t="s">
        <v>64</v>
      </c>
      <c r="I93" t="s">
        <v>171</v>
      </c>
      <c r="J93" t="s">
        <v>66</v>
      </c>
      <c r="K93" s="3">
        <v>2006</v>
      </c>
    </row>
    <row r="94" spans="1:11">
      <c r="A94">
        <v>1</v>
      </c>
      <c r="B94">
        <v>346731.01299999998</v>
      </c>
      <c r="C94">
        <v>3574561.8139999998</v>
      </c>
      <c r="D94">
        <v>154</v>
      </c>
      <c r="E94">
        <v>48</v>
      </c>
      <c r="F94">
        <v>-1.36803382975E-5</v>
      </c>
      <c r="G94">
        <f t="shared" si="1"/>
        <v>-41.741272568732533</v>
      </c>
      <c r="H94" t="s">
        <v>64</v>
      </c>
      <c r="I94" t="s">
        <v>172</v>
      </c>
      <c r="J94" t="s">
        <v>66</v>
      </c>
      <c r="K94" s="3">
        <v>2006</v>
      </c>
    </row>
    <row r="95" spans="1:11">
      <c r="A95">
        <v>1</v>
      </c>
      <c r="B95">
        <v>346604.25199999998</v>
      </c>
      <c r="C95">
        <v>3574575.1609999998</v>
      </c>
      <c r="D95">
        <v>154</v>
      </c>
      <c r="E95">
        <v>48</v>
      </c>
      <c r="F95">
        <v>-1.36803382975E-5</v>
      </c>
      <c r="G95">
        <f t="shared" si="1"/>
        <v>-41.741272568732533</v>
      </c>
      <c r="H95" t="s">
        <v>64</v>
      </c>
      <c r="I95" t="s">
        <v>190</v>
      </c>
      <c r="J95" t="s">
        <v>66</v>
      </c>
      <c r="K95" s="3">
        <v>2006</v>
      </c>
    </row>
    <row r="96" spans="1:11">
      <c r="A96">
        <v>1</v>
      </c>
      <c r="B96">
        <v>344975.66700000002</v>
      </c>
      <c r="C96">
        <v>3573427.9950000001</v>
      </c>
      <c r="D96">
        <v>155</v>
      </c>
      <c r="E96">
        <v>43</v>
      </c>
      <c r="F96">
        <v>-1.36803382975E-5</v>
      </c>
      <c r="G96">
        <f t="shared" si="1"/>
        <v>-41.741272568732533</v>
      </c>
      <c r="H96" t="s">
        <v>64</v>
      </c>
      <c r="I96" t="s">
        <v>69</v>
      </c>
      <c r="J96" t="s">
        <v>66</v>
      </c>
      <c r="K96" s="3">
        <v>2006</v>
      </c>
    </row>
    <row r="97" spans="1:11">
      <c r="A97">
        <v>1</v>
      </c>
      <c r="B97">
        <v>346789.02100000001</v>
      </c>
      <c r="C97">
        <v>3573984.8590000002</v>
      </c>
      <c r="D97">
        <v>155</v>
      </c>
      <c r="E97">
        <v>47</v>
      </c>
      <c r="F97">
        <v>-1.36803382975E-5</v>
      </c>
      <c r="G97">
        <f t="shared" si="1"/>
        <v>-41.741272568732533</v>
      </c>
      <c r="H97" t="s">
        <v>64</v>
      </c>
      <c r="I97" t="s">
        <v>71</v>
      </c>
      <c r="J97" t="s">
        <v>66</v>
      </c>
      <c r="K97" s="3">
        <v>2006</v>
      </c>
    </row>
    <row r="98" spans="1:11">
      <c r="A98">
        <v>1</v>
      </c>
      <c r="B98">
        <v>347184.435</v>
      </c>
      <c r="C98">
        <v>3574409.2450000001</v>
      </c>
      <c r="D98">
        <v>155</v>
      </c>
      <c r="E98">
        <v>49</v>
      </c>
      <c r="F98">
        <v>-1.36803382975E-5</v>
      </c>
      <c r="G98">
        <f t="shared" si="1"/>
        <v>-41.741272568732533</v>
      </c>
      <c r="H98" t="s">
        <v>64</v>
      </c>
      <c r="I98" t="s">
        <v>74</v>
      </c>
      <c r="J98" t="s">
        <v>66</v>
      </c>
      <c r="K98" s="3">
        <v>2006</v>
      </c>
    </row>
    <row r="99" spans="1:11">
      <c r="A99">
        <v>1</v>
      </c>
      <c r="B99">
        <v>347515.08399999997</v>
      </c>
      <c r="C99">
        <v>3574406.304</v>
      </c>
      <c r="D99">
        <v>155</v>
      </c>
      <c r="E99">
        <v>49</v>
      </c>
      <c r="F99">
        <v>-1.36803382975E-5</v>
      </c>
      <c r="G99">
        <f t="shared" si="1"/>
        <v>-41.741272568732533</v>
      </c>
      <c r="H99" t="s">
        <v>64</v>
      </c>
      <c r="I99" t="s">
        <v>75</v>
      </c>
      <c r="J99" t="s">
        <v>66</v>
      </c>
      <c r="K99" s="3">
        <v>2006</v>
      </c>
    </row>
    <row r="100" spans="1:11">
      <c r="A100">
        <v>1</v>
      </c>
      <c r="B100">
        <v>347369.23200000002</v>
      </c>
      <c r="C100">
        <v>3574324.6379999998</v>
      </c>
      <c r="D100">
        <v>155</v>
      </c>
      <c r="E100">
        <v>49</v>
      </c>
      <c r="F100">
        <v>-1.36803382975E-5</v>
      </c>
      <c r="G100">
        <f t="shared" si="1"/>
        <v>-41.741272568732533</v>
      </c>
      <c r="H100" t="s">
        <v>64</v>
      </c>
      <c r="I100" t="s">
        <v>107</v>
      </c>
      <c r="J100" t="s">
        <v>66</v>
      </c>
      <c r="K100" s="3">
        <v>2006</v>
      </c>
    </row>
    <row r="101" spans="1:11">
      <c r="A101">
        <v>1</v>
      </c>
      <c r="B101">
        <v>345412.41</v>
      </c>
      <c r="C101">
        <v>3573295.6540000001</v>
      </c>
      <c r="D101">
        <v>155</v>
      </c>
      <c r="E101">
        <v>44</v>
      </c>
      <c r="F101">
        <v>-1.36803382975E-5</v>
      </c>
      <c r="G101">
        <f t="shared" si="1"/>
        <v>-41.741272568732533</v>
      </c>
      <c r="H101" t="s">
        <v>64</v>
      </c>
      <c r="I101" t="s">
        <v>112</v>
      </c>
      <c r="J101" t="s">
        <v>66</v>
      </c>
      <c r="K101" s="3">
        <v>2006</v>
      </c>
    </row>
    <row r="102" spans="1:11">
      <c r="A102">
        <v>1</v>
      </c>
      <c r="B102">
        <v>347484.10499999998</v>
      </c>
      <c r="C102">
        <v>3574468.19</v>
      </c>
      <c r="D102">
        <v>155</v>
      </c>
      <c r="E102">
        <v>49</v>
      </c>
      <c r="F102">
        <v>-1.36803382975E-5</v>
      </c>
      <c r="G102">
        <f t="shared" si="1"/>
        <v>-41.741272568732533</v>
      </c>
      <c r="H102" t="s">
        <v>64</v>
      </c>
      <c r="I102" t="s">
        <v>115</v>
      </c>
      <c r="J102" t="s">
        <v>66</v>
      </c>
      <c r="K102" s="3">
        <v>2006</v>
      </c>
    </row>
    <row r="103" spans="1:11">
      <c r="A103">
        <v>1</v>
      </c>
      <c r="B103">
        <v>345224.57799999998</v>
      </c>
      <c r="C103">
        <v>3573188.6430000002</v>
      </c>
      <c r="D103">
        <v>155</v>
      </c>
      <c r="E103">
        <v>43</v>
      </c>
      <c r="F103">
        <v>-1.36803382975E-5</v>
      </c>
      <c r="G103">
        <f t="shared" si="1"/>
        <v>-41.741272568732533</v>
      </c>
      <c r="H103" t="s">
        <v>64</v>
      </c>
      <c r="I103" t="s">
        <v>117</v>
      </c>
      <c r="J103" t="s">
        <v>66</v>
      </c>
      <c r="K103" s="3">
        <v>2006</v>
      </c>
    </row>
    <row r="104" spans="1:11">
      <c r="A104">
        <v>1</v>
      </c>
      <c r="B104">
        <v>346177.54499999998</v>
      </c>
      <c r="C104">
        <v>3573891.6570000001</v>
      </c>
      <c r="D104">
        <v>155</v>
      </c>
      <c r="E104">
        <v>46</v>
      </c>
      <c r="F104">
        <v>-1.36803382975E-5</v>
      </c>
      <c r="G104">
        <f t="shared" si="1"/>
        <v>-41.741272568732533</v>
      </c>
      <c r="H104" t="s">
        <v>64</v>
      </c>
      <c r="I104" t="s">
        <v>121</v>
      </c>
      <c r="J104" t="s">
        <v>66</v>
      </c>
      <c r="K104" s="3">
        <v>2006</v>
      </c>
    </row>
    <row r="105" spans="1:11">
      <c r="A105">
        <v>1</v>
      </c>
      <c r="B105">
        <v>346860.02799999999</v>
      </c>
      <c r="C105">
        <v>3574081.6669999999</v>
      </c>
      <c r="D105">
        <v>155</v>
      </c>
      <c r="E105">
        <v>48</v>
      </c>
      <c r="F105">
        <v>-1.36803382975E-5</v>
      </c>
      <c r="G105">
        <f t="shared" si="1"/>
        <v>-41.741272568732533</v>
      </c>
      <c r="H105" t="s">
        <v>64</v>
      </c>
      <c r="I105" t="s">
        <v>122</v>
      </c>
      <c r="J105" t="s">
        <v>66</v>
      </c>
      <c r="K105" s="3">
        <v>2006</v>
      </c>
    </row>
    <row r="106" spans="1:11">
      <c r="A106">
        <v>1</v>
      </c>
      <c r="B106">
        <v>347465.43800000002</v>
      </c>
      <c r="C106">
        <v>3574582.7310000001</v>
      </c>
      <c r="D106">
        <v>155</v>
      </c>
      <c r="E106">
        <v>50</v>
      </c>
      <c r="F106">
        <v>-1.36803382975E-5</v>
      </c>
      <c r="G106">
        <f t="shared" si="1"/>
        <v>-41.741272568732533</v>
      </c>
      <c r="H106" t="s">
        <v>64</v>
      </c>
      <c r="I106" t="s">
        <v>126</v>
      </c>
      <c r="J106" t="s">
        <v>66</v>
      </c>
      <c r="K106" s="3">
        <v>2006</v>
      </c>
    </row>
    <row r="107" spans="1:11">
      <c r="A107">
        <v>1</v>
      </c>
      <c r="B107">
        <v>347458.48200000002</v>
      </c>
      <c r="C107">
        <v>3574185.5559999999</v>
      </c>
      <c r="D107">
        <v>155</v>
      </c>
      <c r="E107">
        <v>49</v>
      </c>
      <c r="F107">
        <v>-1.36803382975E-5</v>
      </c>
      <c r="G107">
        <f t="shared" si="1"/>
        <v>-41.741272568732533</v>
      </c>
      <c r="H107" t="s">
        <v>64</v>
      </c>
      <c r="I107" t="s">
        <v>129</v>
      </c>
      <c r="J107" t="s">
        <v>66</v>
      </c>
      <c r="K107" s="3">
        <v>2006</v>
      </c>
    </row>
    <row r="108" spans="1:11">
      <c r="A108">
        <v>1</v>
      </c>
      <c r="B108">
        <v>346442.44900000002</v>
      </c>
      <c r="C108">
        <v>3573860.716</v>
      </c>
      <c r="D108">
        <v>155</v>
      </c>
      <c r="E108">
        <v>46</v>
      </c>
      <c r="F108">
        <v>-1.36803382975E-5</v>
      </c>
      <c r="G108">
        <f t="shared" si="1"/>
        <v>-41.741272568732533</v>
      </c>
      <c r="H108" t="s">
        <v>64</v>
      </c>
      <c r="I108" t="s">
        <v>136</v>
      </c>
      <c r="J108" t="s">
        <v>66</v>
      </c>
      <c r="K108" s="3">
        <v>2006</v>
      </c>
    </row>
    <row r="109" spans="1:11">
      <c r="A109">
        <v>1</v>
      </c>
      <c r="B109">
        <v>348868.28100000002</v>
      </c>
      <c r="C109">
        <v>3574963.6290000002</v>
      </c>
      <c r="D109">
        <v>155</v>
      </c>
      <c r="E109">
        <v>53</v>
      </c>
      <c r="F109">
        <v>-1.36803382975E-5</v>
      </c>
      <c r="G109">
        <f t="shared" si="1"/>
        <v>-41.741272568732533</v>
      </c>
      <c r="H109" t="s">
        <v>64</v>
      </c>
      <c r="I109" t="s">
        <v>143</v>
      </c>
      <c r="J109" t="s">
        <v>66</v>
      </c>
      <c r="K109" s="3">
        <v>2006</v>
      </c>
    </row>
    <row r="110" spans="1:11">
      <c r="A110">
        <v>1</v>
      </c>
      <c r="B110">
        <v>345527.12</v>
      </c>
      <c r="C110">
        <v>3573686.6129999999</v>
      </c>
      <c r="D110">
        <v>155</v>
      </c>
      <c r="E110">
        <v>44</v>
      </c>
      <c r="F110">
        <v>-1.36803382975E-5</v>
      </c>
      <c r="G110">
        <f t="shared" si="1"/>
        <v>-41.741272568732533</v>
      </c>
      <c r="H110" t="s">
        <v>64</v>
      </c>
      <c r="I110" t="s">
        <v>145</v>
      </c>
      <c r="J110" t="s">
        <v>66</v>
      </c>
      <c r="K110" s="3">
        <v>2006</v>
      </c>
    </row>
    <row r="111" spans="1:11">
      <c r="A111">
        <v>1</v>
      </c>
      <c r="B111">
        <v>344924.41700000002</v>
      </c>
      <c r="C111">
        <v>3573042.0109999999</v>
      </c>
      <c r="D111">
        <v>155</v>
      </c>
      <c r="E111">
        <v>42</v>
      </c>
      <c r="F111">
        <v>-1.36803382975E-5</v>
      </c>
      <c r="G111">
        <f t="shared" si="1"/>
        <v>-41.741272568732533</v>
      </c>
      <c r="H111" t="s">
        <v>64</v>
      </c>
      <c r="I111" t="s">
        <v>151</v>
      </c>
      <c r="J111" t="s">
        <v>66</v>
      </c>
      <c r="K111" s="3">
        <v>2006</v>
      </c>
    </row>
    <row r="112" spans="1:11">
      <c r="A112">
        <v>1</v>
      </c>
      <c r="B112">
        <v>347682.22499999998</v>
      </c>
      <c r="C112">
        <v>3574366.111</v>
      </c>
      <c r="D112">
        <v>155</v>
      </c>
      <c r="E112">
        <v>50</v>
      </c>
      <c r="F112">
        <v>-1.36803382975E-5</v>
      </c>
      <c r="G112">
        <f t="shared" si="1"/>
        <v>-41.741272568732533</v>
      </c>
      <c r="H112" t="s">
        <v>64</v>
      </c>
      <c r="I112" t="s">
        <v>156</v>
      </c>
      <c r="J112" t="s">
        <v>66</v>
      </c>
      <c r="K112" s="3">
        <v>2006</v>
      </c>
    </row>
    <row r="113" spans="1:11">
      <c r="A113">
        <v>1</v>
      </c>
      <c r="B113">
        <v>347816.51299999998</v>
      </c>
      <c r="C113">
        <v>3574361.173</v>
      </c>
      <c r="D113">
        <v>155</v>
      </c>
      <c r="E113">
        <v>50</v>
      </c>
      <c r="F113">
        <v>-1.36803382975E-5</v>
      </c>
      <c r="G113">
        <f t="shared" si="1"/>
        <v>-41.741272568732533</v>
      </c>
      <c r="H113" t="s">
        <v>64</v>
      </c>
      <c r="I113" t="s">
        <v>158</v>
      </c>
      <c r="J113" t="s">
        <v>66</v>
      </c>
      <c r="K113" s="3">
        <v>2006</v>
      </c>
    </row>
    <row r="114" spans="1:11">
      <c r="A114">
        <v>1</v>
      </c>
      <c r="B114">
        <v>345866.86200000002</v>
      </c>
      <c r="C114">
        <v>3573456.87</v>
      </c>
      <c r="D114">
        <v>155</v>
      </c>
      <c r="E114">
        <v>45</v>
      </c>
      <c r="F114">
        <v>-1.36803382975E-5</v>
      </c>
      <c r="G114">
        <f t="shared" si="1"/>
        <v>-41.741272568732533</v>
      </c>
      <c r="H114" t="s">
        <v>64</v>
      </c>
      <c r="I114" t="s">
        <v>170</v>
      </c>
      <c r="J114" t="s">
        <v>66</v>
      </c>
      <c r="K114" s="3">
        <v>2006</v>
      </c>
    </row>
    <row r="115" spans="1:11">
      <c r="A115">
        <v>1</v>
      </c>
      <c r="B115">
        <v>346461.48</v>
      </c>
      <c r="C115">
        <v>3574035.5240000002</v>
      </c>
      <c r="D115">
        <v>155</v>
      </c>
      <c r="E115">
        <v>47</v>
      </c>
      <c r="F115">
        <v>-1.36803382975E-5</v>
      </c>
      <c r="G115">
        <f t="shared" si="1"/>
        <v>-41.741272568732533</v>
      </c>
      <c r="H115" t="s">
        <v>64</v>
      </c>
      <c r="I115" t="s">
        <v>175</v>
      </c>
      <c r="J115" t="s">
        <v>66</v>
      </c>
      <c r="K115" s="3">
        <v>2006</v>
      </c>
    </row>
    <row r="116" spans="1:11">
      <c r="A116">
        <v>1</v>
      </c>
      <c r="B116">
        <v>346252.72899999999</v>
      </c>
      <c r="C116">
        <v>3573660.4360000002</v>
      </c>
      <c r="D116">
        <v>155</v>
      </c>
      <c r="E116">
        <v>46</v>
      </c>
      <c r="F116">
        <v>-1.36803382975E-5</v>
      </c>
      <c r="G116">
        <f t="shared" si="1"/>
        <v>-41.741272568732533</v>
      </c>
      <c r="H116" t="s">
        <v>64</v>
      </c>
      <c r="I116" t="s">
        <v>185</v>
      </c>
      <c r="J116" t="s">
        <v>66</v>
      </c>
      <c r="K116" s="3">
        <v>2006</v>
      </c>
    </row>
    <row r="117" spans="1:11">
      <c r="A117">
        <v>1</v>
      </c>
      <c r="B117">
        <v>347564.55599999998</v>
      </c>
      <c r="C117">
        <v>3574492.5890000002</v>
      </c>
      <c r="D117">
        <v>155</v>
      </c>
      <c r="E117">
        <v>50</v>
      </c>
      <c r="F117">
        <v>-1.36803382975E-5</v>
      </c>
      <c r="G117">
        <f t="shared" si="1"/>
        <v>-41.741272568732533</v>
      </c>
      <c r="H117" t="s">
        <v>64</v>
      </c>
      <c r="I117" t="s">
        <v>187</v>
      </c>
      <c r="J117" t="s">
        <v>66</v>
      </c>
      <c r="K117" s="3">
        <v>2006</v>
      </c>
    </row>
    <row r="118" spans="1:11">
      <c r="A118">
        <v>1</v>
      </c>
      <c r="B118">
        <v>346851.61700000003</v>
      </c>
      <c r="C118">
        <v>3574000.7319999998</v>
      </c>
      <c r="D118">
        <v>155</v>
      </c>
      <c r="E118">
        <v>48</v>
      </c>
      <c r="F118">
        <v>-1.36803382975E-5</v>
      </c>
      <c r="G118">
        <f t="shared" si="1"/>
        <v>-41.741272568732533</v>
      </c>
      <c r="H118" t="s">
        <v>64</v>
      </c>
      <c r="I118" t="s">
        <v>191</v>
      </c>
      <c r="J118" t="s">
        <v>66</v>
      </c>
      <c r="K118" s="3">
        <v>2006</v>
      </c>
    </row>
    <row r="119" spans="1:11">
      <c r="A119">
        <v>1</v>
      </c>
      <c r="B119">
        <v>345911.79300000001</v>
      </c>
      <c r="C119">
        <v>3573859.6349999998</v>
      </c>
      <c r="D119">
        <v>155</v>
      </c>
      <c r="E119">
        <v>45</v>
      </c>
      <c r="F119">
        <v>-1.36803382975E-5</v>
      </c>
      <c r="G119">
        <f t="shared" si="1"/>
        <v>-41.741272568732533</v>
      </c>
      <c r="H119" t="s">
        <v>64</v>
      </c>
      <c r="I119" t="s">
        <v>196</v>
      </c>
      <c r="J119" t="s">
        <v>66</v>
      </c>
      <c r="K119" s="3">
        <v>2006</v>
      </c>
    </row>
    <row r="120" spans="1:11">
      <c r="A120">
        <v>1</v>
      </c>
      <c r="B120">
        <v>345815.73599999998</v>
      </c>
      <c r="C120">
        <v>3573620.8089999999</v>
      </c>
      <c r="D120">
        <v>155</v>
      </c>
      <c r="E120">
        <v>45</v>
      </c>
      <c r="F120">
        <v>-1.36803382975E-5</v>
      </c>
      <c r="G120">
        <f t="shared" si="1"/>
        <v>-41.741272568732533</v>
      </c>
      <c r="H120" t="s">
        <v>64</v>
      </c>
      <c r="I120" t="s">
        <v>202</v>
      </c>
      <c r="J120" t="s">
        <v>66</v>
      </c>
      <c r="K120" s="3">
        <v>2006</v>
      </c>
    </row>
    <row r="121" spans="1:11">
      <c r="A121">
        <v>1</v>
      </c>
      <c r="B121">
        <v>348697.52299999999</v>
      </c>
      <c r="C121">
        <v>3574379.7820000001</v>
      </c>
      <c r="D121">
        <v>156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73</v>
      </c>
      <c r="J121" t="s">
        <v>66</v>
      </c>
      <c r="K121" s="3">
        <v>2006</v>
      </c>
    </row>
    <row r="122" spans="1:11">
      <c r="A122">
        <v>1</v>
      </c>
      <c r="B122">
        <v>347782.53399999999</v>
      </c>
      <c r="C122">
        <v>3574240.93</v>
      </c>
      <c r="D122">
        <v>156</v>
      </c>
      <c r="E122">
        <v>50</v>
      </c>
      <c r="F122">
        <v>-1.36803382975E-5</v>
      </c>
      <c r="G122">
        <f t="shared" si="1"/>
        <v>-41.741272568732533</v>
      </c>
      <c r="H122" t="s">
        <v>64</v>
      </c>
      <c r="I122" t="s">
        <v>108</v>
      </c>
      <c r="J122" t="s">
        <v>66</v>
      </c>
      <c r="K122" s="3">
        <v>2006</v>
      </c>
    </row>
    <row r="123" spans="1:11">
      <c r="A123">
        <v>1</v>
      </c>
      <c r="B123">
        <v>346315.783</v>
      </c>
      <c r="C123">
        <v>3573225.2850000001</v>
      </c>
      <c r="D123">
        <v>156</v>
      </c>
      <c r="E123">
        <v>46</v>
      </c>
      <c r="F123">
        <v>-1.36803382975E-5</v>
      </c>
      <c r="G123">
        <f t="shared" si="1"/>
        <v>-41.741272568732533</v>
      </c>
      <c r="H123" t="s">
        <v>64</v>
      </c>
      <c r="I123" t="s">
        <v>110</v>
      </c>
      <c r="J123" t="s">
        <v>66</v>
      </c>
      <c r="K123" s="3">
        <v>2006</v>
      </c>
    </row>
    <row r="124" spans="1:11">
      <c r="A124">
        <v>1</v>
      </c>
      <c r="B124">
        <v>345654.30300000001</v>
      </c>
      <c r="C124">
        <v>3573297.5869999998</v>
      </c>
      <c r="D124">
        <v>156</v>
      </c>
      <c r="E124">
        <v>44</v>
      </c>
      <c r="F124">
        <v>-1.36803382975E-5</v>
      </c>
      <c r="G124">
        <f t="shared" si="1"/>
        <v>-41.741272568732533</v>
      </c>
      <c r="H124" t="s">
        <v>64</v>
      </c>
      <c r="I124" t="s">
        <v>113</v>
      </c>
      <c r="J124" t="s">
        <v>66</v>
      </c>
      <c r="K124" s="3">
        <v>2006</v>
      </c>
    </row>
    <row r="125" spans="1:11">
      <c r="A125">
        <v>1</v>
      </c>
      <c r="B125">
        <v>347889.60499999998</v>
      </c>
      <c r="C125">
        <v>3574221.8119999999</v>
      </c>
      <c r="D125">
        <v>156</v>
      </c>
      <c r="E125">
        <v>50</v>
      </c>
      <c r="F125">
        <v>-1.36803382975E-5</v>
      </c>
      <c r="G125">
        <f t="shared" si="1"/>
        <v>-41.741272568732533</v>
      </c>
      <c r="H125" t="s">
        <v>64</v>
      </c>
      <c r="I125" t="s">
        <v>130</v>
      </c>
      <c r="J125" t="s">
        <v>66</v>
      </c>
      <c r="K125" s="3">
        <v>2006</v>
      </c>
    </row>
    <row r="126" spans="1:11">
      <c r="A126">
        <v>1</v>
      </c>
      <c r="B126">
        <v>344988.13400000002</v>
      </c>
      <c r="C126">
        <v>3572686.6159999999</v>
      </c>
      <c r="D126">
        <v>156</v>
      </c>
      <c r="E126">
        <v>42</v>
      </c>
      <c r="F126">
        <v>-1.36803382975E-5</v>
      </c>
      <c r="G126">
        <f t="shared" si="1"/>
        <v>-41.741272568732533</v>
      </c>
      <c r="H126" t="s">
        <v>64</v>
      </c>
      <c r="I126" t="s">
        <v>137</v>
      </c>
      <c r="J126" t="s">
        <v>66</v>
      </c>
      <c r="K126" s="3">
        <v>2006</v>
      </c>
    </row>
    <row r="127" spans="1:11">
      <c r="A127">
        <v>1</v>
      </c>
      <c r="B127">
        <v>349036.84899999999</v>
      </c>
      <c r="C127">
        <v>3574764.9550000001</v>
      </c>
      <c r="D127">
        <v>156</v>
      </c>
      <c r="E127">
        <v>53</v>
      </c>
      <c r="F127">
        <v>-1.36803382975E-5</v>
      </c>
      <c r="G127">
        <f t="shared" si="1"/>
        <v>-41.741272568732533</v>
      </c>
      <c r="H127" t="s">
        <v>64</v>
      </c>
      <c r="I127" t="s">
        <v>138</v>
      </c>
      <c r="J127" t="s">
        <v>66</v>
      </c>
      <c r="K127" s="3">
        <v>2006</v>
      </c>
    </row>
    <row r="128" spans="1:11">
      <c r="A128">
        <v>1</v>
      </c>
      <c r="B128">
        <v>345250.20699999999</v>
      </c>
      <c r="C128">
        <v>3572935.7960000001</v>
      </c>
      <c r="D128">
        <v>156</v>
      </c>
      <c r="E128">
        <v>43</v>
      </c>
      <c r="F128">
        <v>-1.36803382975E-5</v>
      </c>
      <c r="G128">
        <f t="shared" si="1"/>
        <v>-41.741272568732533</v>
      </c>
      <c r="H128" t="s">
        <v>64</v>
      </c>
      <c r="I128" t="s">
        <v>140</v>
      </c>
      <c r="J128" t="s">
        <v>66</v>
      </c>
      <c r="K128" s="3">
        <v>2006</v>
      </c>
    </row>
    <row r="129" spans="1:11">
      <c r="A129">
        <v>1</v>
      </c>
      <c r="B129">
        <v>346866.25900000002</v>
      </c>
      <c r="C129">
        <v>3573537.5789999999</v>
      </c>
      <c r="D129">
        <v>156</v>
      </c>
      <c r="E129">
        <v>47</v>
      </c>
      <c r="F129">
        <v>-1.36803382975E-5</v>
      </c>
      <c r="G129">
        <f t="shared" si="1"/>
        <v>-41.741272568732533</v>
      </c>
      <c r="H129" t="s">
        <v>64</v>
      </c>
      <c r="I129" t="s">
        <v>149</v>
      </c>
      <c r="J129" t="s">
        <v>66</v>
      </c>
      <c r="K129" s="3">
        <v>2006</v>
      </c>
    </row>
    <row r="130" spans="1:11">
      <c r="A130">
        <v>1</v>
      </c>
      <c r="B130">
        <v>345868.71100000001</v>
      </c>
      <c r="C130">
        <v>3573115.3429999999</v>
      </c>
      <c r="D130">
        <v>156</v>
      </c>
      <c r="E130">
        <v>44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153</v>
      </c>
      <c r="J130" t="s">
        <v>66</v>
      </c>
      <c r="K130" s="3">
        <v>2006</v>
      </c>
    </row>
    <row r="131" spans="1:11">
      <c r="A131">
        <v>1</v>
      </c>
      <c r="B131">
        <v>345612.68699999998</v>
      </c>
      <c r="C131">
        <v>3573244.5959999999</v>
      </c>
      <c r="D131">
        <v>156</v>
      </c>
      <c r="E131">
        <v>44</v>
      </c>
      <c r="F131">
        <v>-1.36803382975E-5</v>
      </c>
      <c r="G131">
        <f t="shared" si="2"/>
        <v>-41.741272568732533</v>
      </c>
      <c r="H131" t="s">
        <v>64</v>
      </c>
      <c r="I131" t="s">
        <v>154</v>
      </c>
      <c r="J131" t="s">
        <v>66</v>
      </c>
      <c r="K131" s="3">
        <v>2006</v>
      </c>
    </row>
    <row r="132" spans="1:11">
      <c r="A132">
        <v>1</v>
      </c>
      <c r="B132">
        <v>348839.29599999997</v>
      </c>
      <c r="C132">
        <v>3574627.9029999999</v>
      </c>
      <c r="D132">
        <v>156</v>
      </c>
      <c r="E132">
        <v>53</v>
      </c>
      <c r="F132">
        <v>-1.36803382975E-5</v>
      </c>
      <c r="G132">
        <f t="shared" si="2"/>
        <v>-41.741272568732533</v>
      </c>
      <c r="H132" t="s">
        <v>64</v>
      </c>
      <c r="I132" t="s">
        <v>160</v>
      </c>
      <c r="J132" t="s">
        <v>66</v>
      </c>
      <c r="K132" s="3">
        <v>2006</v>
      </c>
    </row>
    <row r="133" spans="1:11">
      <c r="A133">
        <v>1</v>
      </c>
      <c r="B133">
        <v>345707.82400000002</v>
      </c>
      <c r="C133">
        <v>3572940.2829999998</v>
      </c>
      <c r="D133">
        <v>156</v>
      </c>
      <c r="E133">
        <v>44</v>
      </c>
      <c r="F133">
        <v>-1.36803382975E-5</v>
      </c>
      <c r="G133">
        <f t="shared" si="2"/>
        <v>-41.741272568732533</v>
      </c>
      <c r="H133" t="s">
        <v>64</v>
      </c>
      <c r="I133" t="s">
        <v>164</v>
      </c>
      <c r="J133" t="s">
        <v>66</v>
      </c>
      <c r="K133" s="3">
        <v>2006</v>
      </c>
    </row>
    <row r="134" spans="1:11">
      <c r="A134">
        <v>1</v>
      </c>
      <c r="B134">
        <v>345760.18699999998</v>
      </c>
      <c r="C134">
        <v>3573075.2960000001</v>
      </c>
      <c r="D134">
        <v>156</v>
      </c>
      <c r="E134">
        <v>44</v>
      </c>
      <c r="F134">
        <v>-1.36803382975E-5</v>
      </c>
      <c r="G134">
        <f t="shared" si="2"/>
        <v>-41.741272568732533</v>
      </c>
      <c r="H134" t="s">
        <v>64</v>
      </c>
      <c r="I134" t="s">
        <v>168</v>
      </c>
      <c r="J134" t="s">
        <v>66</v>
      </c>
      <c r="K134" s="3">
        <v>2006</v>
      </c>
    </row>
    <row r="135" spans="1:11">
      <c r="A135">
        <v>1</v>
      </c>
      <c r="B135">
        <v>348987.79100000003</v>
      </c>
      <c r="C135">
        <v>3574769.5750000002</v>
      </c>
      <c r="D135">
        <v>156</v>
      </c>
      <c r="E135">
        <v>53</v>
      </c>
      <c r="F135">
        <v>-1.36803382975E-5</v>
      </c>
      <c r="G135">
        <f t="shared" si="2"/>
        <v>-41.741272568732533</v>
      </c>
      <c r="H135" t="s">
        <v>64</v>
      </c>
      <c r="I135" t="s">
        <v>177</v>
      </c>
      <c r="J135" t="s">
        <v>66</v>
      </c>
      <c r="K135" s="3">
        <v>2006</v>
      </c>
    </row>
    <row r="136" spans="1:11">
      <c r="A136">
        <v>1</v>
      </c>
      <c r="B136">
        <v>346579.96</v>
      </c>
      <c r="C136">
        <v>3573566.7489999998</v>
      </c>
      <c r="D136">
        <v>156</v>
      </c>
      <c r="E136">
        <v>46</v>
      </c>
      <c r="F136">
        <v>-1.36803382975E-5</v>
      </c>
      <c r="G136">
        <f t="shared" si="2"/>
        <v>-41.741272568732533</v>
      </c>
      <c r="H136" t="s">
        <v>64</v>
      </c>
      <c r="I136" t="s">
        <v>183</v>
      </c>
      <c r="J136" t="s">
        <v>66</v>
      </c>
      <c r="K136" s="3">
        <v>2006</v>
      </c>
    </row>
    <row r="137" spans="1:11">
      <c r="A137">
        <v>1</v>
      </c>
      <c r="B137">
        <v>345928.027</v>
      </c>
      <c r="C137">
        <v>3573323.83</v>
      </c>
      <c r="D137">
        <v>156</v>
      </c>
      <c r="E137">
        <v>45</v>
      </c>
      <c r="F137">
        <v>-1.36803382975E-5</v>
      </c>
      <c r="G137">
        <f t="shared" si="2"/>
        <v>-41.741272568732533</v>
      </c>
      <c r="H137" t="s">
        <v>64</v>
      </c>
      <c r="I137" t="s">
        <v>188</v>
      </c>
      <c r="J137" t="s">
        <v>66</v>
      </c>
      <c r="K137" s="3">
        <v>2006</v>
      </c>
    </row>
    <row r="138" spans="1:11">
      <c r="A138">
        <v>1</v>
      </c>
      <c r="B138">
        <v>347925.98499999999</v>
      </c>
      <c r="C138">
        <v>3574178.7050000001</v>
      </c>
      <c r="D138">
        <v>156</v>
      </c>
      <c r="E138">
        <v>50</v>
      </c>
      <c r="F138">
        <v>-1.36803382975E-5</v>
      </c>
      <c r="G138">
        <f t="shared" si="2"/>
        <v>-41.741272568732533</v>
      </c>
      <c r="H138" t="s">
        <v>64</v>
      </c>
      <c r="I138" t="s">
        <v>192</v>
      </c>
      <c r="J138" t="s">
        <v>66</v>
      </c>
      <c r="K138" s="3">
        <v>2006</v>
      </c>
    </row>
    <row r="139" spans="1:11">
      <c r="A139">
        <v>1</v>
      </c>
      <c r="B139">
        <v>349202.98800000001</v>
      </c>
      <c r="C139">
        <v>3574236.99</v>
      </c>
      <c r="D139">
        <v>157</v>
      </c>
      <c r="E139">
        <v>53</v>
      </c>
      <c r="F139">
        <v>-1.36803382975E-5</v>
      </c>
      <c r="G139">
        <f t="shared" si="2"/>
        <v>-41.741272568732533</v>
      </c>
      <c r="H139" t="s">
        <v>64</v>
      </c>
      <c r="I139" t="s">
        <v>105</v>
      </c>
      <c r="J139" t="s">
        <v>66</v>
      </c>
      <c r="K139" s="3">
        <v>2006</v>
      </c>
    </row>
    <row r="140" spans="1:11">
      <c r="A140">
        <v>1</v>
      </c>
      <c r="B140">
        <v>348771.60700000002</v>
      </c>
      <c r="C140">
        <v>3574204.594</v>
      </c>
      <c r="D140">
        <v>157</v>
      </c>
      <c r="E140">
        <v>52</v>
      </c>
      <c r="F140">
        <v>-1.36803382975E-5</v>
      </c>
      <c r="G140">
        <f t="shared" si="2"/>
        <v>-41.741272568732533</v>
      </c>
      <c r="H140" t="s">
        <v>64</v>
      </c>
      <c r="I140" t="s">
        <v>124</v>
      </c>
      <c r="J140" t="s">
        <v>66</v>
      </c>
      <c r="K140" s="3">
        <v>2006</v>
      </c>
    </row>
    <row r="141" spans="1:11">
      <c r="A141">
        <v>1</v>
      </c>
      <c r="B141">
        <v>347143.18599999999</v>
      </c>
      <c r="C141">
        <v>3573544.4950000001</v>
      </c>
      <c r="D141">
        <v>157</v>
      </c>
      <c r="E141">
        <v>48</v>
      </c>
      <c r="F141">
        <v>-1.36803382975E-5</v>
      </c>
      <c r="G141">
        <f t="shared" si="2"/>
        <v>-41.741272568732533</v>
      </c>
      <c r="H141" t="s">
        <v>64</v>
      </c>
      <c r="I141" t="s">
        <v>148</v>
      </c>
      <c r="J141" t="s">
        <v>66</v>
      </c>
      <c r="K141" s="3">
        <v>2006</v>
      </c>
    </row>
    <row r="142" spans="1:11">
      <c r="A142">
        <v>1</v>
      </c>
      <c r="B142">
        <v>348843.90899999999</v>
      </c>
      <c r="C142">
        <v>3574072.673</v>
      </c>
      <c r="D142">
        <v>157</v>
      </c>
      <c r="E142">
        <v>52</v>
      </c>
      <c r="F142">
        <v>-1.36803382975E-5</v>
      </c>
      <c r="G142">
        <f t="shared" si="2"/>
        <v>-41.741272568732533</v>
      </c>
      <c r="H142" t="s">
        <v>64</v>
      </c>
      <c r="I142" t="s">
        <v>159</v>
      </c>
      <c r="J142" t="s">
        <v>66</v>
      </c>
      <c r="K142" s="3">
        <v>2006</v>
      </c>
    </row>
    <row r="143" spans="1:11">
      <c r="A143">
        <v>1</v>
      </c>
      <c r="B143">
        <v>347195.79499999998</v>
      </c>
      <c r="C143">
        <v>3573576.43</v>
      </c>
      <c r="D143">
        <v>157</v>
      </c>
      <c r="E143">
        <v>48</v>
      </c>
      <c r="F143">
        <v>-1.36803382975E-5</v>
      </c>
      <c r="G143">
        <f t="shared" si="2"/>
        <v>-41.741272568732533</v>
      </c>
      <c r="H143" t="s">
        <v>64</v>
      </c>
      <c r="I143" t="s">
        <v>165</v>
      </c>
      <c r="J143" t="s">
        <v>66</v>
      </c>
      <c r="K143" s="3">
        <v>2006</v>
      </c>
    </row>
    <row r="144" spans="1:11">
      <c r="A144">
        <v>1</v>
      </c>
      <c r="B144">
        <v>345914.43699999998</v>
      </c>
      <c r="C144">
        <v>3572922.7960000001</v>
      </c>
      <c r="D144">
        <v>157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182</v>
      </c>
      <c r="J144" t="s">
        <v>66</v>
      </c>
      <c r="K144" s="3">
        <v>2006</v>
      </c>
    </row>
    <row r="145" spans="1:11">
      <c r="A145">
        <v>1</v>
      </c>
      <c r="B145">
        <v>345838.31400000001</v>
      </c>
      <c r="C145">
        <v>3572769.6</v>
      </c>
      <c r="D145">
        <v>157</v>
      </c>
      <c r="E145">
        <v>44</v>
      </c>
      <c r="F145">
        <v>-1.36803382975E-5</v>
      </c>
      <c r="G145">
        <f t="shared" si="2"/>
        <v>-41.741272568732533</v>
      </c>
      <c r="H145" t="s">
        <v>64</v>
      </c>
      <c r="I145" t="s">
        <v>200</v>
      </c>
      <c r="J145" t="s">
        <v>66</v>
      </c>
      <c r="K145" s="3">
        <v>2006</v>
      </c>
    </row>
    <row r="146" spans="1:11">
      <c r="A146">
        <v>1</v>
      </c>
      <c r="B146">
        <v>348937.86200000002</v>
      </c>
      <c r="C146">
        <v>3573908.7889999999</v>
      </c>
      <c r="D146">
        <v>158</v>
      </c>
      <c r="E146">
        <v>52</v>
      </c>
      <c r="F146">
        <v>-1.36803382975E-5</v>
      </c>
      <c r="G146">
        <f t="shared" si="2"/>
        <v>-41.741272568732533</v>
      </c>
      <c r="H146" t="s">
        <v>64</v>
      </c>
      <c r="I146" t="s">
        <v>109</v>
      </c>
      <c r="J146" t="s">
        <v>66</v>
      </c>
      <c r="K146" s="3">
        <v>2006</v>
      </c>
    </row>
    <row r="147" spans="1:11">
      <c r="A147">
        <v>1</v>
      </c>
      <c r="B147">
        <v>345323.25</v>
      </c>
      <c r="C147">
        <v>3572059.7650000001</v>
      </c>
      <c r="D147">
        <v>158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116</v>
      </c>
      <c r="J147" t="s">
        <v>66</v>
      </c>
      <c r="K147" s="3">
        <v>2006</v>
      </c>
    </row>
    <row r="148" spans="1:11">
      <c r="A148">
        <v>1</v>
      </c>
      <c r="B148">
        <v>346016.37</v>
      </c>
      <c r="C148">
        <v>3572397.4419999998</v>
      </c>
      <c r="D148">
        <v>158</v>
      </c>
      <c r="E148">
        <v>44</v>
      </c>
      <c r="F148">
        <v>-1.36803382975E-5</v>
      </c>
      <c r="G148">
        <f t="shared" si="2"/>
        <v>-41.741272568732533</v>
      </c>
      <c r="H148" t="s">
        <v>64</v>
      </c>
      <c r="I148" t="s">
        <v>128</v>
      </c>
      <c r="J148" t="s">
        <v>66</v>
      </c>
      <c r="K148" s="3">
        <v>2006</v>
      </c>
    </row>
    <row r="149" spans="1:11">
      <c r="A149">
        <v>1</v>
      </c>
      <c r="B149">
        <v>345720.68</v>
      </c>
      <c r="C149">
        <v>3572405.4890000001</v>
      </c>
      <c r="D149">
        <v>158</v>
      </c>
      <c r="E149">
        <v>43</v>
      </c>
      <c r="F149">
        <v>-1.36803382975E-5</v>
      </c>
      <c r="G149">
        <f t="shared" si="2"/>
        <v>-41.741272568732533</v>
      </c>
      <c r="H149" t="s">
        <v>64</v>
      </c>
      <c r="I149" t="s">
        <v>135</v>
      </c>
      <c r="J149" t="s">
        <v>66</v>
      </c>
      <c r="K149" s="3">
        <v>2006</v>
      </c>
    </row>
    <row r="150" spans="1:11">
      <c r="A150">
        <v>1</v>
      </c>
      <c r="B150">
        <v>345480.96000000002</v>
      </c>
      <c r="C150">
        <v>3572204.1609999998</v>
      </c>
      <c r="D150">
        <v>158</v>
      </c>
      <c r="E150">
        <v>43</v>
      </c>
      <c r="F150">
        <v>-1.36803382975E-5</v>
      </c>
      <c r="G150">
        <f t="shared" si="2"/>
        <v>-41.741272568732533</v>
      </c>
      <c r="H150" t="s">
        <v>64</v>
      </c>
      <c r="I150" t="s">
        <v>178</v>
      </c>
      <c r="J150" t="s">
        <v>66</v>
      </c>
      <c r="K150" s="3">
        <v>2006</v>
      </c>
    </row>
    <row r="151" spans="1:11">
      <c r="A151">
        <v>1</v>
      </c>
      <c r="B151">
        <v>345417.07799999998</v>
      </c>
      <c r="C151">
        <v>3572146.62</v>
      </c>
      <c r="D151">
        <v>158</v>
      </c>
      <c r="E151">
        <v>42</v>
      </c>
      <c r="F151">
        <v>-1.36803382975E-5</v>
      </c>
      <c r="G151">
        <f t="shared" si="2"/>
        <v>-41.741272568732533</v>
      </c>
      <c r="H151" t="s">
        <v>64</v>
      </c>
      <c r="I151" t="s">
        <v>179</v>
      </c>
      <c r="J151" t="s">
        <v>66</v>
      </c>
      <c r="K151" s="3">
        <v>2006</v>
      </c>
    </row>
    <row r="152" spans="1:11">
      <c r="A152">
        <v>1</v>
      </c>
      <c r="B152">
        <v>345719.95199999999</v>
      </c>
      <c r="C152">
        <v>3572107.5980000002</v>
      </c>
      <c r="D152">
        <v>158</v>
      </c>
      <c r="E152">
        <v>43</v>
      </c>
      <c r="F152">
        <v>-1.36803382975E-5</v>
      </c>
      <c r="G152">
        <f t="shared" si="2"/>
        <v>-41.741272568732533</v>
      </c>
      <c r="H152" t="s">
        <v>64</v>
      </c>
      <c r="I152" t="s">
        <v>197</v>
      </c>
      <c r="J152" t="s">
        <v>66</v>
      </c>
      <c r="K152" s="3">
        <v>2006</v>
      </c>
    </row>
    <row r="153" spans="1:11">
      <c r="A153">
        <v>1</v>
      </c>
      <c r="B153">
        <v>345393.91100000002</v>
      </c>
      <c r="C153">
        <v>3572417.8790000002</v>
      </c>
      <c r="D153">
        <v>158</v>
      </c>
      <c r="E153">
        <v>43</v>
      </c>
      <c r="F153">
        <v>-1.36803382975E-5</v>
      </c>
      <c r="G153">
        <f t="shared" si="2"/>
        <v>-41.741272568732533</v>
      </c>
      <c r="H153" t="s">
        <v>64</v>
      </c>
      <c r="I153" t="s">
        <v>201</v>
      </c>
      <c r="J153" t="s">
        <v>66</v>
      </c>
      <c r="K153" s="3">
        <v>2006</v>
      </c>
    </row>
    <row r="154" spans="1:11">
      <c r="A154">
        <v>1</v>
      </c>
      <c r="B154">
        <v>345897.40299999999</v>
      </c>
      <c r="C154">
        <v>3571811.0040000002</v>
      </c>
      <c r="D154">
        <v>159</v>
      </c>
      <c r="E154">
        <v>43</v>
      </c>
      <c r="F154">
        <v>-1.36803382975E-5</v>
      </c>
      <c r="G154">
        <f t="shared" si="2"/>
        <v>-41.741272568732533</v>
      </c>
      <c r="H154" t="s">
        <v>64</v>
      </c>
      <c r="I154" t="s">
        <v>114</v>
      </c>
      <c r="J154" t="s">
        <v>66</v>
      </c>
      <c r="K154" s="3">
        <v>2006</v>
      </c>
    </row>
    <row r="155" spans="1:11">
      <c r="A155">
        <v>1</v>
      </c>
      <c r="B155">
        <v>345438.93</v>
      </c>
      <c r="C155">
        <v>3571791.875</v>
      </c>
      <c r="D155">
        <v>159</v>
      </c>
      <c r="E155">
        <v>43</v>
      </c>
      <c r="F155">
        <v>-1.36803382975E-5</v>
      </c>
      <c r="G155">
        <f t="shared" si="2"/>
        <v>-41.741272568732533</v>
      </c>
      <c r="H155" t="s">
        <v>64</v>
      </c>
      <c r="I155" t="s">
        <v>120</v>
      </c>
      <c r="J155" t="s">
        <v>66</v>
      </c>
      <c r="K155" s="3">
        <v>2006</v>
      </c>
    </row>
    <row r="156" spans="1:11">
      <c r="A156">
        <v>1</v>
      </c>
      <c r="B156">
        <v>346287.95500000002</v>
      </c>
      <c r="C156">
        <v>3572073.3459999999</v>
      </c>
      <c r="D156">
        <v>159</v>
      </c>
      <c r="E156">
        <v>44</v>
      </c>
      <c r="F156">
        <v>-1.36803382975E-5</v>
      </c>
      <c r="G156">
        <f t="shared" si="2"/>
        <v>-41.741272568732533</v>
      </c>
      <c r="H156" t="s">
        <v>64</v>
      </c>
      <c r="I156" t="s">
        <v>146</v>
      </c>
      <c r="J156" t="s">
        <v>66</v>
      </c>
      <c r="K156" s="3">
        <v>2006</v>
      </c>
    </row>
    <row r="157" spans="1:11">
      <c r="A157">
        <v>1</v>
      </c>
      <c r="B157">
        <v>346231.853</v>
      </c>
      <c r="C157">
        <v>3571856.1910000001</v>
      </c>
      <c r="D157">
        <v>159</v>
      </c>
      <c r="E157">
        <v>44</v>
      </c>
      <c r="F157">
        <v>-1.36803382975E-5</v>
      </c>
      <c r="G157">
        <f t="shared" si="2"/>
        <v>-41.741272568732533</v>
      </c>
      <c r="H157" t="s">
        <v>64</v>
      </c>
      <c r="I157" t="s">
        <v>147</v>
      </c>
      <c r="J157" t="s">
        <v>66</v>
      </c>
      <c r="K157" s="3">
        <v>2006</v>
      </c>
    </row>
    <row r="158" spans="1:11">
      <c r="A158">
        <v>1</v>
      </c>
      <c r="B158">
        <v>345906.25199999998</v>
      </c>
      <c r="C158">
        <v>3572053.78</v>
      </c>
      <c r="D158">
        <v>159</v>
      </c>
      <c r="E158">
        <v>43</v>
      </c>
      <c r="F158">
        <v>-1.36803382975E-5</v>
      </c>
      <c r="G158">
        <f t="shared" si="2"/>
        <v>-41.741272568732533</v>
      </c>
      <c r="H158" t="s">
        <v>64</v>
      </c>
      <c r="I158" t="s">
        <v>167</v>
      </c>
      <c r="J158" t="s">
        <v>66</v>
      </c>
      <c r="K158" s="3">
        <v>2006</v>
      </c>
    </row>
    <row r="159" spans="1:11">
      <c r="A159">
        <v>1</v>
      </c>
      <c r="B159">
        <v>345561.33100000001</v>
      </c>
      <c r="C159">
        <v>3571822.8640000001</v>
      </c>
      <c r="D159">
        <v>159</v>
      </c>
      <c r="E159">
        <v>42</v>
      </c>
      <c r="F159">
        <v>-1.36803382975E-5</v>
      </c>
      <c r="G159">
        <f t="shared" si="2"/>
        <v>-41.741272568732533</v>
      </c>
      <c r="H159" t="s">
        <v>64</v>
      </c>
      <c r="I159" t="s">
        <v>198</v>
      </c>
      <c r="J159" t="s">
        <v>66</v>
      </c>
      <c r="K159" s="3">
        <v>2006</v>
      </c>
    </row>
    <row r="160" spans="1:11">
      <c r="A160">
        <v>1</v>
      </c>
      <c r="B160">
        <v>348848.33600000001</v>
      </c>
      <c r="C160">
        <v>3572000.8459999999</v>
      </c>
      <c r="D160">
        <v>162</v>
      </c>
      <c r="E160">
        <v>50</v>
      </c>
      <c r="F160">
        <v>-1.36803382975E-5</v>
      </c>
      <c r="G160">
        <f t="shared" si="2"/>
        <v>-41.741272568732533</v>
      </c>
      <c r="H160" t="s">
        <v>64</v>
      </c>
      <c r="I160" t="s">
        <v>150</v>
      </c>
      <c r="J160" t="s">
        <v>66</v>
      </c>
      <c r="K160" s="3">
        <v>2006</v>
      </c>
    </row>
    <row r="161" spans="1:11">
      <c r="A161">
        <v>1</v>
      </c>
      <c r="B161">
        <v>349374.69500000001</v>
      </c>
      <c r="C161">
        <v>3571564.8810000001</v>
      </c>
      <c r="D161">
        <v>163</v>
      </c>
      <c r="E161">
        <v>51</v>
      </c>
      <c r="F161">
        <v>-1.36803382975E-5</v>
      </c>
      <c r="G161">
        <f t="shared" si="2"/>
        <v>-41.741272568732533</v>
      </c>
      <c r="H161" t="s">
        <v>64</v>
      </c>
      <c r="I161" t="s">
        <v>180</v>
      </c>
      <c r="J161" t="s">
        <v>66</v>
      </c>
      <c r="K161" s="3">
        <v>2006</v>
      </c>
    </row>
    <row r="162" spans="1:11">
      <c r="A162">
        <v>1</v>
      </c>
      <c r="B162">
        <v>349226.402</v>
      </c>
      <c r="C162">
        <v>3570982.5619999999</v>
      </c>
      <c r="D162">
        <v>164</v>
      </c>
      <c r="E162">
        <v>50</v>
      </c>
      <c r="F162">
        <v>-1.36803382975E-5</v>
      </c>
      <c r="G162">
        <f t="shared" si="2"/>
        <v>-41.741272568732533</v>
      </c>
      <c r="H162" t="s">
        <v>64</v>
      </c>
      <c r="I162" t="s">
        <v>67</v>
      </c>
      <c r="J162" t="s">
        <v>66</v>
      </c>
      <c r="K162" s="3">
        <v>2006</v>
      </c>
    </row>
    <row r="163" spans="1:11">
      <c r="A163">
        <v>1</v>
      </c>
      <c r="B163">
        <v>349463.02600000001</v>
      </c>
      <c r="C163">
        <v>3571251.9920000001</v>
      </c>
      <c r="D163">
        <v>164</v>
      </c>
      <c r="E163">
        <v>51</v>
      </c>
      <c r="F163">
        <v>-1.36803382975E-5</v>
      </c>
      <c r="G163">
        <f t="shared" si="2"/>
        <v>-41.741272568732533</v>
      </c>
      <c r="H163" t="s">
        <v>64</v>
      </c>
      <c r="I163" t="s">
        <v>68</v>
      </c>
      <c r="J163" t="s">
        <v>66</v>
      </c>
      <c r="K163" s="3">
        <v>2006</v>
      </c>
    </row>
    <row r="164" spans="1:11">
      <c r="A164">
        <v>1</v>
      </c>
      <c r="B164">
        <v>349110.66600000003</v>
      </c>
      <c r="C164">
        <v>3570568.557</v>
      </c>
      <c r="D164">
        <v>165</v>
      </c>
      <c r="E164">
        <v>49</v>
      </c>
      <c r="F164">
        <v>-1.36803382975E-5</v>
      </c>
      <c r="G164">
        <f t="shared" si="2"/>
        <v>-41.741272568732533</v>
      </c>
      <c r="H164" t="s">
        <v>64</v>
      </c>
      <c r="I164" t="s">
        <v>204</v>
      </c>
      <c r="J164" t="s">
        <v>66</v>
      </c>
      <c r="K164" s="3">
        <v>2006</v>
      </c>
    </row>
    <row r="165" spans="1:11">
      <c r="A165">
        <v>1</v>
      </c>
      <c r="B165">
        <v>349083.70799999998</v>
      </c>
      <c r="C165">
        <v>3570301.8560000001</v>
      </c>
      <c r="D165">
        <v>166</v>
      </c>
      <c r="E165">
        <v>49</v>
      </c>
      <c r="F165">
        <v>-1.36803382975E-5</v>
      </c>
      <c r="G165">
        <f t="shared" si="2"/>
        <v>-41.741272568732533</v>
      </c>
      <c r="H165" t="s">
        <v>64</v>
      </c>
      <c r="I165" t="s">
        <v>65</v>
      </c>
      <c r="J165" t="s">
        <v>66</v>
      </c>
      <c r="K165" s="3">
        <v>2006</v>
      </c>
    </row>
    <row r="166" spans="1:11">
      <c r="A166">
        <v>1</v>
      </c>
      <c r="B166">
        <v>349355.48800000001</v>
      </c>
      <c r="C166">
        <v>3570246.53</v>
      </c>
      <c r="D166">
        <v>166</v>
      </c>
      <c r="E166">
        <v>49</v>
      </c>
      <c r="F166">
        <v>-1.36803382975E-5</v>
      </c>
      <c r="G166">
        <f t="shared" si="2"/>
        <v>-41.741272568732533</v>
      </c>
      <c r="H166" t="s">
        <v>64</v>
      </c>
      <c r="I166" t="s">
        <v>174</v>
      </c>
      <c r="J166" t="s">
        <v>66</v>
      </c>
      <c r="K166" s="3">
        <v>2006</v>
      </c>
    </row>
    <row r="167" spans="1:11">
      <c r="A167">
        <v>1</v>
      </c>
      <c r="B167">
        <v>319729.26799999998</v>
      </c>
      <c r="C167">
        <v>3603095.2220000001</v>
      </c>
      <c r="D167">
        <v>62</v>
      </c>
      <c r="E167">
        <v>15</v>
      </c>
      <c r="F167">
        <v>-1.95E-5</v>
      </c>
      <c r="G167">
        <f t="shared" si="2"/>
        <v>-59.498149635600001</v>
      </c>
      <c r="H167" t="s">
        <v>48</v>
      </c>
      <c r="I167" t="s">
        <v>49</v>
      </c>
      <c r="J167" t="s">
        <v>50</v>
      </c>
      <c r="K167" s="3">
        <v>2006</v>
      </c>
    </row>
    <row r="168" spans="1:11">
      <c r="A168">
        <v>1</v>
      </c>
      <c r="B168">
        <v>319418.86200000002</v>
      </c>
      <c r="C168">
        <v>3603270.0150000001</v>
      </c>
      <c r="D168">
        <v>61</v>
      </c>
      <c r="E168">
        <v>15</v>
      </c>
      <c r="F168">
        <v>-3.0199999999999999E-5</v>
      </c>
      <c r="G168">
        <f t="shared" si="2"/>
        <v>-92.145852256159998</v>
      </c>
      <c r="H168" t="s">
        <v>48</v>
      </c>
      <c r="I168" t="s">
        <v>51</v>
      </c>
      <c r="J168" t="s">
        <v>50</v>
      </c>
      <c r="K168" s="3">
        <v>2006</v>
      </c>
    </row>
    <row r="169" spans="1:11">
      <c r="A169">
        <v>1</v>
      </c>
      <c r="B169">
        <v>311513.85200000001</v>
      </c>
      <c r="C169">
        <v>3625630.41</v>
      </c>
      <c r="D169">
        <v>2</v>
      </c>
      <c r="E169">
        <v>19</v>
      </c>
      <c r="F169">
        <v>-3.908668085E-5</v>
      </c>
      <c r="G169">
        <f t="shared" si="2"/>
        <v>-119.26077876780724</v>
      </c>
      <c r="H169" t="s">
        <v>205</v>
      </c>
      <c r="I169" t="s">
        <v>223</v>
      </c>
      <c r="J169" t="s">
        <v>207</v>
      </c>
      <c r="K169" s="3">
        <v>2006</v>
      </c>
    </row>
    <row r="170" spans="1:11">
      <c r="A170">
        <v>1</v>
      </c>
      <c r="B170">
        <v>323562.21899999998</v>
      </c>
      <c r="C170">
        <v>3631090.2459999998</v>
      </c>
      <c r="D170">
        <v>2</v>
      </c>
      <c r="E170">
        <v>52</v>
      </c>
      <c r="F170">
        <v>-3.908668085E-5</v>
      </c>
      <c r="G170">
        <f t="shared" si="2"/>
        <v>-119.26077876780724</v>
      </c>
      <c r="H170" t="s">
        <v>205</v>
      </c>
      <c r="I170" t="s">
        <v>233</v>
      </c>
      <c r="J170" t="s">
        <v>207</v>
      </c>
      <c r="K170" s="3">
        <v>2006</v>
      </c>
    </row>
    <row r="171" spans="1:11">
      <c r="A171">
        <v>1</v>
      </c>
      <c r="B171">
        <v>309156.19300000003</v>
      </c>
      <c r="C171">
        <v>3623081.9709999999</v>
      </c>
      <c r="D171">
        <v>6</v>
      </c>
      <c r="E171">
        <v>12</v>
      </c>
      <c r="F171">
        <v>-3.908668085E-5</v>
      </c>
      <c r="G171">
        <f t="shared" si="2"/>
        <v>-119.26077876780724</v>
      </c>
      <c r="H171" t="s">
        <v>205</v>
      </c>
      <c r="I171" t="s">
        <v>235</v>
      </c>
      <c r="J171" t="s">
        <v>207</v>
      </c>
      <c r="K171" s="3">
        <v>2006</v>
      </c>
    </row>
    <row r="172" spans="1:11">
      <c r="A172">
        <v>1</v>
      </c>
      <c r="B172">
        <v>310521.79499999998</v>
      </c>
      <c r="C172">
        <v>3620501.7030000002</v>
      </c>
      <c r="D172">
        <v>13</v>
      </c>
      <c r="E172">
        <v>12</v>
      </c>
      <c r="F172">
        <v>-3.908668085E-5</v>
      </c>
      <c r="G172">
        <f t="shared" si="2"/>
        <v>-119.26077876780724</v>
      </c>
      <c r="H172" t="s">
        <v>205</v>
      </c>
      <c r="I172" t="s">
        <v>220</v>
      </c>
      <c r="J172" t="s">
        <v>207</v>
      </c>
      <c r="K172" s="3">
        <v>2006</v>
      </c>
    </row>
    <row r="173" spans="1:11">
      <c r="A173">
        <v>1</v>
      </c>
      <c r="B173">
        <v>324322.95400000003</v>
      </c>
      <c r="C173">
        <v>3626532.963</v>
      </c>
      <c r="D173">
        <v>13</v>
      </c>
      <c r="E173">
        <v>49</v>
      </c>
      <c r="F173">
        <v>-3.908668085E-5</v>
      </c>
      <c r="G173">
        <f t="shared" si="2"/>
        <v>-119.26077876780724</v>
      </c>
      <c r="H173" t="s">
        <v>205</v>
      </c>
      <c r="I173" t="s">
        <v>232</v>
      </c>
      <c r="J173" t="s">
        <v>207</v>
      </c>
      <c r="K173" s="3">
        <v>2006</v>
      </c>
    </row>
    <row r="174" spans="1:11">
      <c r="A174">
        <v>1</v>
      </c>
      <c r="B174">
        <v>337322.78200000001</v>
      </c>
      <c r="C174">
        <v>3628170.5389999999</v>
      </c>
      <c r="D174">
        <v>23</v>
      </c>
      <c r="E174">
        <v>81</v>
      </c>
      <c r="F174">
        <v>-3.908668085E-5</v>
      </c>
      <c r="G174">
        <f t="shared" si="2"/>
        <v>-119.26077876780724</v>
      </c>
      <c r="H174" t="s">
        <v>205</v>
      </c>
      <c r="I174" t="s">
        <v>228</v>
      </c>
      <c r="J174" t="s">
        <v>207</v>
      </c>
      <c r="K174" s="3">
        <v>2006</v>
      </c>
    </row>
    <row r="175" spans="1:11">
      <c r="A175">
        <v>1</v>
      </c>
      <c r="B175">
        <v>318096.57500000001</v>
      </c>
      <c r="C175">
        <v>3619036.324</v>
      </c>
      <c r="D175">
        <v>24</v>
      </c>
      <c r="E175">
        <v>28</v>
      </c>
      <c r="F175">
        <v>-3.908668085E-5</v>
      </c>
      <c r="G175">
        <f t="shared" si="2"/>
        <v>-119.26077876780724</v>
      </c>
      <c r="H175" t="s">
        <v>205</v>
      </c>
      <c r="I175" t="s">
        <v>236</v>
      </c>
      <c r="J175" t="s">
        <v>207</v>
      </c>
      <c r="K175" s="3">
        <v>2006</v>
      </c>
    </row>
    <row r="176" spans="1:11">
      <c r="A176">
        <v>1</v>
      </c>
      <c r="B176">
        <v>329026.80300000001</v>
      </c>
      <c r="C176">
        <v>3620540.5290000001</v>
      </c>
      <c r="D176">
        <v>32</v>
      </c>
      <c r="E176">
        <v>54</v>
      </c>
      <c r="F176">
        <v>-3.908668085E-5</v>
      </c>
      <c r="G176">
        <f t="shared" si="2"/>
        <v>-119.26077876780724</v>
      </c>
      <c r="H176" t="s">
        <v>205</v>
      </c>
      <c r="I176" t="s">
        <v>221</v>
      </c>
      <c r="J176" t="s">
        <v>207</v>
      </c>
      <c r="K176" s="3">
        <v>2006</v>
      </c>
    </row>
    <row r="177" spans="1:11">
      <c r="A177">
        <v>1</v>
      </c>
      <c r="B177">
        <v>339450.5</v>
      </c>
      <c r="C177">
        <v>3623636.4219999998</v>
      </c>
      <c r="D177">
        <v>35</v>
      </c>
      <c r="E177">
        <v>81</v>
      </c>
      <c r="F177">
        <v>-3.908668085E-5</v>
      </c>
      <c r="G177">
        <f t="shared" si="2"/>
        <v>-119.26077876780724</v>
      </c>
      <c r="H177" t="s">
        <v>205</v>
      </c>
      <c r="I177" t="s">
        <v>222</v>
      </c>
      <c r="J177" t="s">
        <v>207</v>
      </c>
      <c r="K177" s="3">
        <v>2006</v>
      </c>
    </row>
    <row r="178" spans="1:11">
      <c r="A178">
        <v>1</v>
      </c>
      <c r="B178">
        <v>318877.28000000003</v>
      </c>
      <c r="C178">
        <v>3613840.22</v>
      </c>
      <c r="D178">
        <v>36</v>
      </c>
      <c r="E178">
        <v>24</v>
      </c>
      <c r="F178">
        <v>-3.908668085E-5</v>
      </c>
      <c r="G178">
        <f t="shared" si="2"/>
        <v>-119.26077876780724</v>
      </c>
      <c r="H178" t="s">
        <v>205</v>
      </c>
      <c r="I178" t="s">
        <v>216</v>
      </c>
      <c r="J178" t="s">
        <v>207</v>
      </c>
      <c r="K178" s="3">
        <v>2006</v>
      </c>
    </row>
    <row r="179" spans="1:11">
      <c r="A179">
        <v>1</v>
      </c>
      <c r="B179">
        <v>315082.29300000001</v>
      </c>
      <c r="C179">
        <v>3611791.5010000002</v>
      </c>
      <c r="D179">
        <v>37</v>
      </c>
      <c r="E179">
        <v>14</v>
      </c>
      <c r="F179">
        <v>-3.908668085E-5</v>
      </c>
      <c r="G179">
        <f t="shared" si="2"/>
        <v>-119.26077876780724</v>
      </c>
      <c r="H179" t="s">
        <v>205</v>
      </c>
      <c r="I179" t="s">
        <v>214</v>
      </c>
      <c r="J179" t="s">
        <v>207</v>
      </c>
      <c r="K179" s="3">
        <v>2006</v>
      </c>
    </row>
    <row r="180" spans="1:11">
      <c r="A180">
        <v>1</v>
      </c>
      <c r="B180">
        <v>332462.071</v>
      </c>
      <c r="C180">
        <v>3618450.5150000001</v>
      </c>
      <c r="D180">
        <v>40</v>
      </c>
      <c r="E180">
        <v>60</v>
      </c>
      <c r="F180">
        <v>-3.908668085E-5</v>
      </c>
      <c r="G180">
        <f t="shared" si="2"/>
        <v>-119.26077876780724</v>
      </c>
      <c r="H180" t="s">
        <v>205</v>
      </c>
      <c r="I180" t="s">
        <v>218</v>
      </c>
      <c r="J180" t="s">
        <v>207</v>
      </c>
      <c r="K180" s="3">
        <v>2006</v>
      </c>
    </row>
    <row r="181" spans="1:11">
      <c r="A181">
        <v>1</v>
      </c>
      <c r="B181">
        <v>327484.11599999998</v>
      </c>
      <c r="C181">
        <v>3614829.335</v>
      </c>
      <c r="D181">
        <v>43</v>
      </c>
      <c r="E181">
        <v>45</v>
      </c>
      <c r="F181">
        <v>-3.908668085E-5</v>
      </c>
      <c r="G181">
        <f t="shared" si="2"/>
        <v>-119.26077876780724</v>
      </c>
      <c r="H181" t="s">
        <v>205</v>
      </c>
      <c r="I181" t="s">
        <v>217</v>
      </c>
      <c r="J181" t="s">
        <v>207</v>
      </c>
      <c r="K181" s="3">
        <v>2006</v>
      </c>
    </row>
    <row r="182" spans="1:11">
      <c r="A182">
        <v>1</v>
      </c>
      <c r="B182">
        <v>340037.97100000002</v>
      </c>
      <c r="C182">
        <v>3618416.6719999998</v>
      </c>
      <c r="D182">
        <v>47</v>
      </c>
      <c r="E182">
        <v>77</v>
      </c>
      <c r="F182">
        <v>-3.908668085E-5</v>
      </c>
      <c r="G182">
        <f t="shared" si="2"/>
        <v>-119.26077876780724</v>
      </c>
      <c r="H182" t="s">
        <v>205</v>
      </c>
      <c r="I182" t="s">
        <v>219</v>
      </c>
      <c r="J182" t="s">
        <v>207</v>
      </c>
      <c r="K182" s="3">
        <v>2006</v>
      </c>
    </row>
    <row r="183" spans="1:11">
      <c r="A183">
        <v>1</v>
      </c>
      <c r="B183">
        <v>319581.41399999999</v>
      </c>
      <c r="C183">
        <v>3606308.861</v>
      </c>
      <c r="D183">
        <v>54</v>
      </c>
      <c r="E183">
        <v>18</v>
      </c>
      <c r="F183">
        <v>-3.908668085E-5</v>
      </c>
      <c r="G183">
        <f t="shared" si="2"/>
        <v>-119.26077876780724</v>
      </c>
      <c r="H183" t="s">
        <v>205</v>
      </c>
      <c r="I183" t="s">
        <v>230</v>
      </c>
      <c r="J183" t="s">
        <v>207</v>
      </c>
      <c r="K183" s="3">
        <v>2006</v>
      </c>
    </row>
    <row r="184" spans="1:11">
      <c r="A184">
        <v>1</v>
      </c>
      <c r="B184">
        <v>326612.20899999997</v>
      </c>
      <c r="C184">
        <v>3609010.0269999998</v>
      </c>
      <c r="D184">
        <v>55</v>
      </c>
      <c r="E184">
        <v>37</v>
      </c>
      <c r="F184">
        <v>-3.908668085E-5</v>
      </c>
      <c r="G184">
        <f t="shared" si="2"/>
        <v>-119.26077876780724</v>
      </c>
      <c r="H184" t="s">
        <v>205</v>
      </c>
      <c r="I184" t="s">
        <v>212</v>
      </c>
      <c r="J184" t="s">
        <v>207</v>
      </c>
      <c r="K184" s="3">
        <v>2006</v>
      </c>
    </row>
    <row r="185" spans="1:11">
      <c r="A185">
        <v>1</v>
      </c>
      <c r="B185">
        <v>324582.255</v>
      </c>
      <c r="C185">
        <v>3606005.5159999998</v>
      </c>
      <c r="D185">
        <v>60</v>
      </c>
      <c r="E185">
        <v>29</v>
      </c>
      <c r="F185">
        <v>-3.908668085E-5</v>
      </c>
      <c r="G185">
        <f t="shared" si="2"/>
        <v>-119.26077876780724</v>
      </c>
      <c r="H185" t="s">
        <v>205</v>
      </c>
      <c r="I185" t="s">
        <v>229</v>
      </c>
      <c r="J185" t="s">
        <v>207</v>
      </c>
      <c r="K185" s="3">
        <v>2006</v>
      </c>
    </row>
    <row r="186" spans="1:11">
      <c r="A186">
        <v>1</v>
      </c>
      <c r="B186">
        <v>343021.29300000001</v>
      </c>
      <c r="C186">
        <v>3613528.648</v>
      </c>
      <c r="D186">
        <v>62</v>
      </c>
      <c r="E186">
        <v>79</v>
      </c>
      <c r="F186">
        <v>-3.908668085E-5</v>
      </c>
      <c r="G186">
        <f t="shared" si="2"/>
        <v>-119.26077876780724</v>
      </c>
      <c r="H186" t="s">
        <v>205</v>
      </c>
      <c r="I186" t="s">
        <v>215</v>
      </c>
      <c r="J186" t="s">
        <v>207</v>
      </c>
      <c r="K186" s="3">
        <v>2006</v>
      </c>
    </row>
    <row r="187" spans="1:11">
      <c r="A187">
        <v>1</v>
      </c>
      <c r="B187">
        <v>336699.38500000001</v>
      </c>
      <c r="C187">
        <v>3610178.9509999999</v>
      </c>
      <c r="D187">
        <v>63</v>
      </c>
      <c r="E187">
        <v>61</v>
      </c>
      <c r="F187">
        <v>-3.908668085E-5</v>
      </c>
      <c r="G187">
        <f t="shared" si="2"/>
        <v>-119.26077876780724</v>
      </c>
      <c r="H187" t="s">
        <v>205</v>
      </c>
      <c r="I187" t="s">
        <v>213</v>
      </c>
      <c r="J187" t="s">
        <v>207</v>
      </c>
      <c r="K187" s="3">
        <v>2006</v>
      </c>
    </row>
    <row r="188" spans="1:11">
      <c r="A188">
        <v>1</v>
      </c>
      <c r="B188">
        <v>320318.46600000001</v>
      </c>
      <c r="C188">
        <v>3602574.824</v>
      </c>
      <c r="D188">
        <v>64</v>
      </c>
      <c r="E188">
        <v>16</v>
      </c>
      <c r="F188">
        <v>-3.908668085E-5</v>
      </c>
      <c r="G188">
        <f t="shared" si="2"/>
        <v>-119.26077876780724</v>
      </c>
      <c r="H188" t="s">
        <v>205</v>
      </c>
      <c r="I188" t="s">
        <v>231</v>
      </c>
      <c r="J188" t="s">
        <v>207</v>
      </c>
      <c r="K188" s="3">
        <v>2006</v>
      </c>
    </row>
    <row r="189" spans="1:11">
      <c r="A189">
        <v>1</v>
      </c>
      <c r="B189">
        <v>333237.27299999999</v>
      </c>
      <c r="C189">
        <v>3607522.429</v>
      </c>
      <c r="D189">
        <v>65</v>
      </c>
      <c r="E189">
        <v>51</v>
      </c>
      <c r="F189">
        <v>-3.908668085E-5</v>
      </c>
      <c r="G189">
        <f t="shared" si="2"/>
        <v>-119.26077876780724</v>
      </c>
      <c r="H189" t="s">
        <v>205</v>
      </c>
      <c r="I189" t="s">
        <v>226</v>
      </c>
      <c r="J189" t="s">
        <v>207</v>
      </c>
      <c r="K189" s="3">
        <v>2006</v>
      </c>
    </row>
    <row r="190" spans="1:11">
      <c r="A190">
        <v>1</v>
      </c>
      <c r="B190">
        <v>329967.06</v>
      </c>
      <c r="C190">
        <v>3604958.63</v>
      </c>
      <c r="D190">
        <v>68</v>
      </c>
      <c r="E190">
        <v>40</v>
      </c>
      <c r="F190">
        <v>-3.908668085E-5</v>
      </c>
      <c r="G190">
        <f t="shared" si="2"/>
        <v>-119.26077876780724</v>
      </c>
      <c r="H190" t="s">
        <v>205</v>
      </c>
      <c r="I190" t="s">
        <v>234</v>
      </c>
      <c r="J190" t="s">
        <v>207</v>
      </c>
      <c r="K190" s="3">
        <v>2006</v>
      </c>
    </row>
    <row r="191" spans="1:11">
      <c r="A191">
        <v>1</v>
      </c>
      <c r="B191">
        <v>342981.93699999998</v>
      </c>
      <c r="C191">
        <v>3605394.4040000001</v>
      </c>
      <c r="D191">
        <v>80</v>
      </c>
      <c r="E191">
        <v>70</v>
      </c>
      <c r="F191">
        <v>-3.908668085E-5</v>
      </c>
      <c r="G191">
        <f t="shared" si="2"/>
        <v>-119.26077876780724</v>
      </c>
      <c r="H191" t="s">
        <v>205</v>
      </c>
      <c r="I191" t="s">
        <v>211</v>
      </c>
      <c r="J191" t="s">
        <v>207</v>
      </c>
      <c r="K191" s="3">
        <v>2006</v>
      </c>
    </row>
    <row r="192" spans="1:11">
      <c r="A192">
        <v>1</v>
      </c>
      <c r="B192">
        <v>335953.20600000001</v>
      </c>
      <c r="C192">
        <v>3600929.8489999999</v>
      </c>
      <c r="D192">
        <v>83</v>
      </c>
      <c r="E192">
        <v>50</v>
      </c>
      <c r="F192">
        <v>-3.908668085E-5</v>
      </c>
      <c r="G192">
        <f t="shared" si="2"/>
        <v>-119.26077876780724</v>
      </c>
      <c r="H192" t="s">
        <v>205</v>
      </c>
      <c r="I192" t="s">
        <v>209</v>
      </c>
      <c r="J192" t="s">
        <v>207</v>
      </c>
      <c r="K192" s="3">
        <v>2006</v>
      </c>
    </row>
    <row r="193" spans="1:11">
      <c r="A193">
        <v>1</v>
      </c>
      <c r="B193">
        <v>348506.90700000001</v>
      </c>
      <c r="C193">
        <v>3604445.5890000002</v>
      </c>
      <c r="D193">
        <v>88</v>
      </c>
      <c r="E193">
        <v>82</v>
      </c>
      <c r="F193">
        <v>-3.908668085E-5</v>
      </c>
      <c r="G193">
        <f t="shared" si="2"/>
        <v>-119.26077876780724</v>
      </c>
      <c r="H193" t="s">
        <v>205</v>
      </c>
      <c r="I193" t="s">
        <v>210</v>
      </c>
      <c r="J193" t="s">
        <v>207</v>
      </c>
      <c r="K193" s="3">
        <v>2006</v>
      </c>
    </row>
    <row r="194" spans="1:11">
      <c r="A194">
        <v>1</v>
      </c>
      <c r="B194">
        <v>339523.60100000002</v>
      </c>
      <c r="C194">
        <v>3600233.59</v>
      </c>
      <c r="D194">
        <v>88</v>
      </c>
      <c r="E194">
        <v>57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224</v>
      </c>
      <c r="J194" t="s">
        <v>207</v>
      </c>
      <c r="K194" s="3">
        <v>2006</v>
      </c>
    </row>
    <row r="195" spans="1:11">
      <c r="A195">
        <v>1</v>
      </c>
      <c r="B195">
        <v>338977.12900000002</v>
      </c>
      <c r="C195">
        <v>3599242.6310000001</v>
      </c>
      <c r="D195">
        <v>90</v>
      </c>
      <c r="E195">
        <v>55</v>
      </c>
      <c r="F195">
        <v>-3.908668085E-5</v>
      </c>
      <c r="G195">
        <f t="shared" si="3"/>
        <v>-119.26077876780724</v>
      </c>
      <c r="H195" t="s">
        <v>205</v>
      </c>
      <c r="I195" t="s">
        <v>224</v>
      </c>
      <c r="J195" t="s">
        <v>207</v>
      </c>
      <c r="K195" s="3">
        <v>2006</v>
      </c>
    </row>
    <row r="196" spans="1:11">
      <c r="A196">
        <v>1</v>
      </c>
      <c r="B196">
        <v>340303.57799999998</v>
      </c>
      <c r="C196">
        <v>3599939.7549999999</v>
      </c>
      <c r="D196">
        <v>90</v>
      </c>
      <c r="E196">
        <v>59</v>
      </c>
      <c r="F196">
        <v>-3.908668085E-5</v>
      </c>
      <c r="G196">
        <f t="shared" si="3"/>
        <v>-119.26077876780724</v>
      </c>
      <c r="H196" t="s">
        <v>205</v>
      </c>
      <c r="I196" t="s">
        <v>224</v>
      </c>
      <c r="J196" t="s">
        <v>207</v>
      </c>
      <c r="K196" s="3">
        <v>2006</v>
      </c>
    </row>
    <row r="197" spans="1:11">
      <c r="A197">
        <v>1</v>
      </c>
      <c r="B197">
        <v>341058.75599999999</v>
      </c>
      <c r="C197">
        <v>3585430.503</v>
      </c>
      <c r="D197">
        <v>123</v>
      </c>
      <c r="E197">
        <v>46</v>
      </c>
      <c r="F197">
        <v>-3.908668085E-5</v>
      </c>
      <c r="G197">
        <f t="shared" si="3"/>
        <v>-119.26077876780724</v>
      </c>
      <c r="H197" t="s">
        <v>205</v>
      </c>
      <c r="I197" t="s">
        <v>225</v>
      </c>
      <c r="J197" t="s">
        <v>207</v>
      </c>
      <c r="K197" s="3">
        <v>2006</v>
      </c>
    </row>
    <row r="198" spans="1:11">
      <c r="A198">
        <v>1</v>
      </c>
      <c r="B198">
        <v>348652.59299999999</v>
      </c>
      <c r="C198">
        <v>3583779.233</v>
      </c>
      <c r="D198">
        <v>135</v>
      </c>
      <c r="E198">
        <v>62</v>
      </c>
      <c r="F198">
        <v>-3.908668085E-5</v>
      </c>
      <c r="G198">
        <f t="shared" si="3"/>
        <v>-119.26077876780724</v>
      </c>
      <c r="H198" t="s">
        <v>205</v>
      </c>
      <c r="I198" t="s">
        <v>227</v>
      </c>
      <c r="J198" t="s">
        <v>207</v>
      </c>
      <c r="K198" s="3">
        <v>2006</v>
      </c>
    </row>
    <row r="199" spans="1:11">
      <c r="A199">
        <v>1</v>
      </c>
      <c r="B199">
        <v>347607.08199999999</v>
      </c>
      <c r="C199">
        <v>3579120.6170000001</v>
      </c>
      <c r="D199">
        <v>144</v>
      </c>
      <c r="E199">
        <v>54</v>
      </c>
      <c r="F199">
        <v>-3.908668085E-5</v>
      </c>
      <c r="G199">
        <f t="shared" si="3"/>
        <v>-119.26077876780724</v>
      </c>
      <c r="H199" t="s">
        <v>205</v>
      </c>
      <c r="I199" t="s">
        <v>208</v>
      </c>
      <c r="J199" t="s">
        <v>207</v>
      </c>
      <c r="K199" s="3">
        <v>2006</v>
      </c>
    </row>
    <row r="200" spans="1:11">
      <c r="A200">
        <v>1</v>
      </c>
      <c r="B200">
        <v>347564.859</v>
      </c>
      <c r="C200">
        <v>3572142.3560000001</v>
      </c>
      <c r="D200">
        <v>160</v>
      </c>
      <c r="E200">
        <v>47</v>
      </c>
      <c r="F200">
        <v>-3.908668085E-5</v>
      </c>
      <c r="G200">
        <f t="shared" si="3"/>
        <v>-119.26077876780724</v>
      </c>
      <c r="H200" t="s">
        <v>205</v>
      </c>
      <c r="I200" t="s">
        <v>206</v>
      </c>
      <c r="J200" t="s">
        <v>207</v>
      </c>
      <c r="K200" s="3">
        <v>2006</v>
      </c>
    </row>
    <row r="201" spans="1:11">
      <c r="A201">
        <v>1</v>
      </c>
      <c r="B201">
        <v>346375.01899999997</v>
      </c>
      <c r="C201">
        <v>3573665.5260000001</v>
      </c>
      <c r="D201">
        <v>156</v>
      </c>
      <c r="E201">
        <v>46</v>
      </c>
      <c r="F201">
        <v>-4.4499999999999997E-5</v>
      </c>
      <c r="G201">
        <f t="shared" si="3"/>
        <v>-135.77782865559999</v>
      </c>
      <c r="H201" t="s">
        <v>45</v>
      </c>
      <c r="I201" t="s">
        <v>46</v>
      </c>
      <c r="J201" t="s">
        <v>47</v>
      </c>
      <c r="K201" s="3">
        <v>2006</v>
      </c>
    </row>
    <row r="202" spans="1:11">
      <c r="A202">
        <v>1</v>
      </c>
      <c r="B202">
        <v>332841.04499999998</v>
      </c>
      <c r="C202">
        <v>3629758.0460000001</v>
      </c>
      <c r="D202">
        <v>14</v>
      </c>
      <c r="E202">
        <v>72</v>
      </c>
      <c r="F202">
        <v>-4.6904017019999996E-5</v>
      </c>
      <c r="G202">
        <f t="shared" si="3"/>
        <v>-143.11293452136869</v>
      </c>
      <c r="H202" t="s">
        <v>52</v>
      </c>
      <c r="I202" t="s">
        <v>58</v>
      </c>
      <c r="J202" t="s">
        <v>54</v>
      </c>
      <c r="K202" s="3">
        <v>2006</v>
      </c>
    </row>
    <row r="203" spans="1:11">
      <c r="A203">
        <v>1</v>
      </c>
      <c r="B203">
        <v>332862.32799999998</v>
      </c>
      <c r="C203">
        <v>3629730.8930000002</v>
      </c>
      <c r="D203">
        <v>15</v>
      </c>
      <c r="E203">
        <v>72</v>
      </c>
      <c r="F203">
        <v>-4.6904017019999996E-5</v>
      </c>
      <c r="G203">
        <f t="shared" si="3"/>
        <v>-143.11293452136869</v>
      </c>
      <c r="H203" t="s">
        <v>52</v>
      </c>
      <c r="I203" t="s">
        <v>58</v>
      </c>
      <c r="J203" t="s">
        <v>54</v>
      </c>
      <c r="K203" s="3">
        <v>2006</v>
      </c>
    </row>
    <row r="204" spans="1:11">
      <c r="A204">
        <v>1</v>
      </c>
      <c r="B204">
        <v>330713.11900000001</v>
      </c>
      <c r="C204">
        <v>3628242.2940000002</v>
      </c>
      <c r="D204">
        <v>16</v>
      </c>
      <c r="E204">
        <v>66</v>
      </c>
      <c r="F204">
        <v>-4.6904017019999996E-5</v>
      </c>
      <c r="G204">
        <f t="shared" si="3"/>
        <v>-143.11293452136869</v>
      </c>
      <c r="H204" t="s">
        <v>52</v>
      </c>
      <c r="I204" t="s">
        <v>58</v>
      </c>
      <c r="J204" t="s">
        <v>54</v>
      </c>
      <c r="K204" s="3">
        <v>2006</v>
      </c>
    </row>
    <row r="205" spans="1:11">
      <c r="A205">
        <v>1</v>
      </c>
      <c r="B205">
        <v>312406.00400000002</v>
      </c>
      <c r="C205">
        <v>3619574.4559999998</v>
      </c>
      <c r="D205">
        <v>17</v>
      </c>
      <c r="E205">
        <v>15</v>
      </c>
      <c r="F205">
        <v>-4.6904017019999996E-5</v>
      </c>
      <c r="G205">
        <f t="shared" si="3"/>
        <v>-143.11293452136869</v>
      </c>
      <c r="H205" t="s">
        <v>52</v>
      </c>
      <c r="I205" t="s">
        <v>62</v>
      </c>
      <c r="J205" t="s">
        <v>54</v>
      </c>
      <c r="K205" s="3">
        <v>2006</v>
      </c>
    </row>
    <row r="206" spans="1:11">
      <c r="A206">
        <v>1</v>
      </c>
      <c r="B206">
        <v>330556.47700000001</v>
      </c>
      <c r="C206">
        <v>3600674.8169999998</v>
      </c>
      <c r="D206">
        <v>78</v>
      </c>
      <c r="E206">
        <v>37</v>
      </c>
      <c r="F206">
        <v>-4.6904017019999996E-5</v>
      </c>
      <c r="G206">
        <f t="shared" si="3"/>
        <v>-143.11293452136869</v>
      </c>
      <c r="H206" t="s">
        <v>52</v>
      </c>
      <c r="I206" t="s">
        <v>60</v>
      </c>
      <c r="J206" t="s">
        <v>54</v>
      </c>
      <c r="K206" s="3">
        <v>2006</v>
      </c>
    </row>
    <row r="207" spans="1:11">
      <c r="A207">
        <v>1</v>
      </c>
      <c r="B207">
        <v>339421.09700000001</v>
      </c>
      <c r="C207">
        <v>3597579.2960000001</v>
      </c>
      <c r="D207">
        <v>94</v>
      </c>
      <c r="E207">
        <v>54</v>
      </c>
      <c r="F207">
        <v>-4.6904017019999996E-5</v>
      </c>
      <c r="G207">
        <f t="shared" si="3"/>
        <v>-143.11293452136869</v>
      </c>
      <c r="H207" t="s">
        <v>52</v>
      </c>
      <c r="I207" t="s">
        <v>56</v>
      </c>
      <c r="J207" t="s">
        <v>54</v>
      </c>
      <c r="K207" s="3">
        <v>2006</v>
      </c>
    </row>
    <row r="208" spans="1:11">
      <c r="A208">
        <v>1</v>
      </c>
      <c r="B208">
        <v>343393.53399999999</v>
      </c>
      <c r="C208">
        <v>3593187.9709999999</v>
      </c>
      <c r="D208">
        <v>108</v>
      </c>
      <c r="E208">
        <v>59</v>
      </c>
      <c r="F208">
        <v>-4.6904017019999996E-5</v>
      </c>
      <c r="G208">
        <f t="shared" si="3"/>
        <v>-143.11293452136869</v>
      </c>
      <c r="H208" t="s">
        <v>52</v>
      </c>
      <c r="I208" t="s">
        <v>61</v>
      </c>
      <c r="J208" t="s">
        <v>54</v>
      </c>
      <c r="K208" s="3">
        <v>2006</v>
      </c>
    </row>
    <row r="209" spans="1:11">
      <c r="A209">
        <v>1</v>
      </c>
      <c r="B209">
        <v>342554.83600000001</v>
      </c>
      <c r="C209">
        <v>3590588.8459999999</v>
      </c>
      <c r="D209">
        <v>113</v>
      </c>
      <c r="E209">
        <v>55</v>
      </c>
      <c r="F209">
        <v>-4.6904017019999996E-5</v>
      </c>
      <c r="G209">
        <f t="shared" si="3"/>
        <v>-143.11293452136869</v>
      </c>
      <c r="H209" t="s">
        <v>52</v>
      </c>
      <c r="I209" t="s">
        <v>53</v>
      </c>
      <c r="J209" t="s">
        <v>54</v>
      </c>
      <c r="K209" s="3">
        <v>2006</v>
      </c>
    </row>
    <row r="210" spans="1:11">
      <c r="A210">
        <v>1</v>
      </c>
      <c r="B210">
        <v>341864.20899999997</v>
      </c>
      <c r="C210">
        <v>3590306.8390000002</v>
      </c>
      <c r="D210">
        <v>113</v>
      </c>
      <c r="E210">
        <v>53</v>
      </c>
      <c r="F210">
        <v>-4.6904017019999996E-5</v>
      </c>
      <c r="G210">
        <f t="shared" si="3"/>
        <v>-143.11293452136869</v>
      </c>
      <c r="H210" t="s">
        <v>52</v>
      </c>
      <c r="I210" t="s">
        <v>57</v>
      </c>
      <c r="J210" t="s">
        <v>54</v>
      </c>
      <c r="K210" s="3">
        <v>2006</v>
      </c>
    </row>
    <row r="211" spans="1:11">
      <c r="A211">
        <v>1</v>
      </c>
      <c r="B211">
        <v>343275.44400000002</v>
      </c>
      <c r="C211">
        <v>3590421.352</v>
      </c>
      <c r="D211">
        <v>114</v>
      </c>
      <c r="E211">
        <v>56</v>
      </c>
      <c r="F211">
        <v>-4.6904017019999996E-5</v>
      </c>
      <c r="G211">
        <f t="shared" si="3"/>
        <v>-143.11293452136869</v>
      </c>
      <c r="H211" t="s">
        <v>52</v>
      </c>
      <c r="I211" t="s">
        <v>55</v>
      </c>
      <c r="J211" t="s">
        <v>54</v>
      </c>
      <c r="K211" s="3">
        <v>2006</v>
      </c>
    </row>
    <row r="212" spans="1:11">
      <c r="A212">
        <v>1</v>
      </c>
      <c r="B212">
        <v>348680.33399999997</v>
      </c>
      <c r="C212">
        <v>3583786.0249999999</v>
      </c>
      <c r="D212">
        <v>135</v>
      </c>
      <c r="E212">
        <v>62</v>
      </c>
      <c r="F212">
        <v>-4.6904017019999996E-5</v>
      </c>
      <c r="G212">
        <f t="shared" si="3"/>
        <v>-143.11293452136869</v>
      </c>
      <c r="H212" t="s">
        <v>52</v>
      </c>
      <c r="I212" t="s">
        <v>59</v>
      </c>
      <c r="J212" t="s">
        <v>54</v>
      </c>
      <c r="K212" s="3">
        <v>2006</v>
      </c>
    </row>
    <row r="213" spans="1:11">
      <c r="A213">
        <v>1</v>
      </c>
      <c r="B213">
        <v>348337.54599999997</v>
      </c>
      <c r="C213">
        <v>3575487.9029999999</v>
      </c>
      <c r="D213">
        <v>153</v>
      </c>
      <c r="E213">
        <v>52</v>
      </c>
      <c r="F213">
        <v>-4.6904017019999996E-5</v>
      </c>
      <c r="G213">
        <f t="shared" si="3"/>
        <v>-143.11293452136869</v>
      </c>
      <c r="H213" t="s">
        <v>52</v>
      </c>
      <c r="I213" t="s">
        <v>63</v>
      </c>
      <c r="J213" t="s">
        <v>54</v>
      </c>
      <c r="K213" s="3">
        <v>2006</v>
      </c>
    </row>
    <row r="214" spans="1:11">
      <c r="A214">
        <v>1</v>
      </c>
      <c r="B214">
        <v>339429.125</v>
      </c>
      <c r="C214">
        <v>3587165.1919999998</v>
      </c>
      <c r="D214">
        <v>118</v>
      </c>
      <c r="E214">
        <v>44</v>
      </c>
      <c r="F214">
        <v>-4.7500000000000003E-5</v>
      </c>
      <c r="G214">
        <f t="shared" si="3"/>
        <v>-144.93139013800001</v>
      </c>
      <c r="H214" t="s">
        <v>15</v>
      </c>
      <c r="I214" t="s">
        <v>271</v>
      </c>
      <c r="J214" t="s">
        <v>66</v>
      </c>
      <c r="K214" s="3">
        <v>2006</v>
      </c>
    </row>
    <row r="215" spans="1:11">
      <c r="A215">
        <v>1</v>
      </c>
      <c r="B215">
        <v>344270.40299999999</v>
      </c>
      <c r="C215">
        <v>3586373.736</v>
      </c>
      <c r="D215">
        <v>125</v>
      </c>
      <c r="E215">
        <v>54</v>
      </c>
      <c r="F215">
        <v>-5.3499999999999999E-5</v>
      </c>
      <c r="G215">
        <f t="shared" si="3"/>
        <v>-163.2385131028</v>
      </c>
      <c r="H215" t="s">
        <v>244</v>
      </c>
      <c r="I215" t="s">
        <v>245</v>
      </c>
      <c r="K215" s="3">
        <v>2006</v>
      </c>
    </row>
    <row r="216" spans="1:11">
      <c r="A216">
        <v>1</v>
      </c>
      <c r="B216">
        <v>342809.22100000002</v>
      </c>
      <c r="C216">
        <v>3591085.5389999999</v>
      </c>
      <c r="D216">
        <v>112</v>
      </c>
      <c r="E216">
        <v>56</v>
      </c>
      <c r="F216">
        <v>-7.9900000000000004E-5</v>
      </c>
      <c r="G216">
        <f t="shared" si="3"/>
        <v>-243.78985414792004</v>
      </c>
      <c r="H216" t="s">
        <v>13</v>
      </c>
      <c r="I216" t="s">
        <v>272</v>
      </c>
      <c r="J216" t="s">
        <v>66</v>
      </c>
      <c r="K216" s="3">
        <v>2006</v>
      </c>
    </row>
    <row r="217" spans="1:11">
      <c r="A217">
        <v>1</v>
      </c>
      <c r="B217">
        <v>346252.44</v>
      </c>
      <c r="C217">
        <v>3574187.9010000001</v>
      </c>
      <c r="D217">
        <v>154</v>
      </c>
      <c r="E217">
        <v>46</v>
      </c>
      <c r="F217">
        <v>-1.7000000000000001E-4</v>
      </c>
      <c r="G217">
        <f t="shared" si="3"/>
        <v>-518.70181733600009</v>
      </c>
      <c r="H217" t="s">
        <v>40</v>
      </c>
      <c r="I217" t="s">
        <v>42</v>
      </c>
      <c r="J217" t="s">
        <v>34</v>
      </c>
      <c r="K217" s="3">
        <v>2006</v>
      </c>
    </row>
    <row r="218" spans="1:11">
      <c r="A218">
        <v>1</v>
      </c>
      <c r="B218">
        <v>341496.326</v>
      </c>
      <c r="C218">
        <v>3585427.5019999999</v>
      </c>
      <c r="D218">
        <v>124</v>
      </c>
      <c r="E218">
        <v>47</v>
      </c>
      <c r="F218">
        <v>-2.5700000000000001E-4</v>
      </c>
      <c r="G218">
        <f t="shared" si="3"/>
        <v>-784.15510032560007</v>
      </c>
      <c r="H218" t="s">
        <v>32</v>
      </c>
      <c r="I218" t="s">
        <v>33</v>
      </c>
      <c r="J218" t="s">
        <v>34</v>
      </c>
      <c r="K218" s="3">
        <v>2006</v>
      </c>
    </row>
    <row r="219" spans="1:11">
      <c r="A219">
        <v>1</v>
      </c>
      <c r="B219">
        <v>345606.90899999999</v>
      </c>
      <c r="C219">
        <v>3574223.1710000001</v>
      </c>
      <c r="D219">
        <v>153</v>
      </c>
      <c r="E219">
        <v>45</v>
      </c>
      <c r="F219">
        <v>-2.5799999999999998E-4</v>
      </c>
      <c r="G219">
        <f t="shared" si="3"/>
        <v>-787.20628748640002</v>
      </c>
      <c r="H219" t="s">
        <v>23</v>
      </c>
      <c r="I219" t="s">
        <v>275</v>
      </c>
      <c r="J219" t="s">
        <v>66</v>
      </c>
      <c r="K219" s="3">
        <v>2006</v>
      </c>
    </row>
    <row r="220" spans="1:11">
      <c r="A220">
        <v>1</v>
      </c>
      <c r="B220">
        <v>341046.87</v>
      </c>
      <c r="C220">
        <v>3590312.3870000001</v>
      </c>
      <c r="D220">
        <v>112</v>
      </c>
      <c r="E220">
        <v>51</v>
      </c>
      <c r="F220">
        <v>-2.6200000000000003E-4</v>
      </c>
      <c r="G220">
        <f t="shared" si="3"/>
        <v>-799.41103612960012</v>
      </c>
      <c r="H220" t="s">
        <v>17</v>
      </c>
      <c r="K220" s="3">
        <v>2006</v>
      </c>
    </row>
    <row r="221" spans="1:11">
      <c r="A221">
        <v>1</v>
      </c>
      <c r="B221">
        <v>340287.76299999998</v>
      </c>
      <c r="C221">
        <v>3593497.3760000002</v>
      </c>
      <c r="D221">
        <v>104</v>
      </c>
      <c r="E221">
        <v>52</v>
      </c>
      <c r="F221">
        <v>-2.72E-4</v>
      </c>
      <c r="G221">
        <f t="shared" si="3"/>
        <v>-829.9229077376001</v>
      </c>
      <c r="H221" t="s">
        <v>22</v>
      </c>
      <c r="K221" s="3">
        <v>2006</v>
      </c>
    </row>
    <row r="222" spans="1:11">
      <c r="A222">
        <v>1</v>
      </c>
      <c r="B222">
        <v>340287.76299999998</v>
      </c>
      <c r="C222">
        <v>3593497.3760000002</v>
      </c>
      <c r="D222">
        <v>104</v>
      </c>
      <c r="E222">
        <v>52</v>
      </c>
      <c r="F222">
        <v>-2.72E-4</v>
      </c>
      <c r="G222">
        <f t="shared" si="3"/>
        <v>-829.9229077376001</v>
      </c>
      <c r="H222" t="s">
        <v>237</v>
      </c>
      <c r="K222" s="3">
        <v>2006</v>
      </c>
    </row>
    <row r="223" spans="1:11">
      <c r="A223">
        <v>1</v>
      </c>
      <c r="B223">
        <v>343901.69400000002</v>
      </c>
      <c r="C223">
        <v>3586159.0090000001</v>
      </c>
      <c r="D223">
        <v>125</v>
      </c>
      <c r="E223">
        <v>53</v>
      </c>
      <c r="F223">
        <v>-3.2600000000000001E-4</v>
      </c>
      <c r="G223">
        <f t="shared" si="3"/>
        <v>-994.6870144208001</v>
      </c>
      <c r="H223" t="s">
        <v>242</v>
      </c>
      <c r="I223" t="s">
        <v>256</v>
      </c>
      <c r="J223" t="s">
        <v>34</v>
      </c>
      <c r="K223" s="3">
        <v>2006</v>
      </c>
    </row>
    <row r="224" spans="1:11">
      <c r="A224">
        <v>1</v>
      </c>
      <c r="B224">
        <v>345606.90899999999</v>
      </c>
      <c r="C224">
        <v>3574223.1710000001</v>
      </c>
      <c r="D224">
        <v>153</v>
      </c>
      <c r="E224">
        <v>45</v>
      </c>
      <c r="F224">
        <v>-3.8699999999999997E-4</v>
      </c>
      <c r="G224">
        <f t="shared" si="3"/>
        <v>-1180.8094312296</v>
      </c>
      <c r="H224" t="s">
        <v>23</v>
      </c>
      <c r="I224" t="s">
        <v>276</v>
      </c>
      <c r="J224" t="s">
        <v>66</v>
      </c>
      <c r="K224" s="3">
        <v>2006</v>
      </c>
    </row>
    <row r="225" spans="1:11">
      <c r="A225">
        <v>1</v>
      </c>
      <c r="B225">
        <v>341046.87</v>
      </c>
      <c r="C225">
        <v>3590312.3870000001</v>
      </c>
      <c r="D225">
        <v>112</v>
      </c>
      <c r="E225">
        <v>51</v>
      </c>
      <c r="F225">
        <v>-3.8900000000000002E-4</v>
      </c>
      <c r="G225">
        <f t="shared" si="3"/>
        <v>-1186.9118055512001</v>
      </c>
      <c r="H225" t="s">
        <v>24</v>
      </c>
      <c r="I225" t="s">
        <v>280</v>
      </c>
      <c r="J225" t="s">
        <v>47</v>
      </c>
      <c r="K225" s="3">
        <v>2006</v>
      </c>
    </row>
    <row r="226" spans="1:11">
      <c r="A226">
        <v>1</v>
      </c>
      <c r="B226">
        <v>346252.44</v>
      </c>
      <c r="C226">
        <v>3574187.9010000001</v>
      </c>
      <c r="D226">
        <v>154</v>
      </c>
      <c r="E226">
        <v>46</v>
      </c>
      <c r="F226">
        <v>-5.6599999999999999E-4</v>
      </c>
      <c r="G226">
        <f t="shared" si="3"/>
        <v>-1726.9719330128</v>
      </c>
      <c r="H226" t="s">
        <v>40</v>
      </c>
      <c r="I226" t="s">
        <v>41</v>
      </c>
      <c r="J226" t="s">
        <v>34</v>
      </c>
      <c r="K226" s="3">
        <v>2006</v>
      </c>
    </row>
    <row r="227" spans="1:11">
      <c r="A227">
        <v>1</v>
      </c>
      <c r="B227">
        <v>342417.47</v>
      </c>
      <c r="C227">
        <v>3591091.682</v>
      </c>
      <c r="D227">
        <v>112</v>
      </c>
      <c r="E227">
        <v>55</v>
      </c>
      <c r="F227">
        <v>-6.0300000000000002E-4</v>
      </c>
      <c r="G227">
        <f t="shared" si="3"/>
        <v>-1839.8658579624002</v>
      </c>
      <c r="H227" t="s">
        <v>12</v>
      </c>
      <c r="K227" s="3">
        <v>2006</v>
      </c>
    </row>
    <row r="228" spans="1:11">
      <c r="A228">
        <v>1</v>
      </c>
      <c r="B228">
        <v>342809.22100000002</v>
      </c>
      <c r="C228">
        <v>3591085.5389999999</v>
      </c>
      <c r="D228">
        <v>112</v>
      </c>
      <c r="E228">
        <v>56</v>
      </c>
      <c r="F228">
        <v>-6.0300000000000002E-4</v>
      </c>
      <c r="G228">
        <f t="shared" si="3"/>
        <v>-1839.8658579624002</v>
      </c>
      <c r="H228" t="s">
        <v>12</v>
      </c>
      <c r="K228" s="3">
        <v>2006</v>
      </c>
    </row>
    <row r="229" spans="1:11">
      <c r="A229">
        <v>1</v>
      </c>
      <c r="B229">
        <v>341470.18699999998</v>
      </c>
      <c r="C229">
        <v>3592308.0759999999</v>
      </c>
      <c r="D229">
        <v>108</v>
      </c>
      <c r="E229">
        <v>54</v>
      </c>
      <c r="F229">
        <v>-6.0700000000000001E-4</v>
      </c>
      <c r="G229">
        <f t="shared" si="3"/>
        <v>-1852.0706066056002</v>
      </c>
      <c r="H229" t="s">
        <v>14</v>
      </c>
      <c r="K229" s="3">
        <v>2006</v>
      </c>
    </row>
    <row r="230" spans="1:11">
      <c r="A230">
        <v>1</v>
      </c>
      <c r="B230">
        <v>341046.87</v>
      </c>
      <c r="C230">
        <v>3590312.3870000001</v>
      </c>
      <c r="D230">
        <v>112</v>
      </c>
      <c r="E230">
        <v>51</v>
      </c>
      <c r="F230">
        <v>-6.4499999999999996E-4</v>
      </c>
      <c r="G230">
        <f t="shared" si="3"/>
        <v>-1968.015718716</v>
      </c>
      <c r="H230" t="s">
        <v>25</v>
      </c>
      <c r="K230" s="3">
        <v>2006</v>
      </c>
    </row>
    <row r="231" spans="1:11">
      <c r="A231">
        <v>1</v>
      </c>
      <c r="B231">
        <v>343491.66600000003</v>
      </c>
      <c r="C231">
        <v>3594648.3250000002</v>
      </c>
      <c r="D231">
        <v>105</v>
      </c>
      <c r="E231">
        <v>61</v>
      </c>
      <c r="F231">
        <v>-7.8200000000000003E-4</v>
      </c>
      <c r="G231">
        <f t="shared" si="3"/>
        <v>-2386.0283597456</v>
      </c>
      <c r="H231" t="s">
        <v>16</v>
      </c>
      <c r="I231" t="s">
        <v>38</v>
      </c>
      <c r="K231" s="3">
        <v>2006</v>
      </c>
    </row>
    <row r="232" spans="1:11">
      <c r="A232">
        <v>1</v>
      </c>
      <c r="B232">
        <v>342779.43599999999</v>
      </c>
      <c r="C232">
        <v>3587512.67</v>
      </c>
      <c r="D232">
        <v>120</v>
      </c>
      <c r="E232">
        <v>52</v>
      </c>
      <c r="F232">
        <v>-8.4000000000000003E-4</v>
      </c>
      <c r="G232">
        <f t="shared" si="3"/>
        <v>-2562.9972150720005</v>
      </c>
      <c r="H232" t="s">
        <v>20</v>
      </c>
      <c r="I232" t="s">
        <v>262</v>
      </c>
      <c r="J232" t="s">
        <v>39</v>
      </c>
      <c r="K232" s="3">
        <v>2006</v>
      </c>
    </row>
    <row r="233" spans="1:11">
      <c r="A233">
        <v>1</v>
      </c>
      <c r="B233">
        <v>347939.35600000003</v>
      </c>
      <c r="C233">
        <v>3586601.557</v>
      </c>
      <c r="D233">
        <v>128</v>
      </c>
      <c r="E233">
        <v>63</v>
      </c>
      <c r="F233">
        <v>-9.77E-4</v>
      </c>
      <c r="G233">
        <f t="shared" si="3"/>
        <v>-2981.0098561016002</v>
      </c>
      <c r="H233" t="s">
        <v>238</v>
      </c>
      <c r="I233" t="s">
        <v>274</v>
      </c>
      <c r="J233" t="s">
        <v>34</v>
      </c>
      <c r="K233" s="3">
        <v>2006</v>
      </c>
    </row>
    <row r="234" spans="1:11">
      <c r="A234">
        <v>1</v>
      </c>
      <c r="B234">
        <v>342779.43599999999</v>
      </c>
      <c r="C234">
        <v>3587512.67</v>
      </c>
      <c r="D234">
        <v>120</v>
      </c>
      <c r="E234">
        <v>52</v>
      </c>
      <c r="F234">
        <v>-1.25E-3</v>
      </c>
      <c r="G234">
        <f t="shared" si="3"/>
        <v>-3813.9839510000002</v>
      </c>
      <c r="H234" t="s">
        <v>21</v>
      </c>
      <c r="I234" t="s">
        <v>268</v>
      </c>
      <c r="K234" s="3">
        <v>2006</v>
      </c>
    </row>
    <row r="235" spans="1:11">
      <c r="A235">
        <v>1</v>
      </c>
      <c r="B235">
        <v>342779.43599999999</v>
      </c>
      <c r="C235">
        <v>3587512.67</v>
      </c>
      <c r="D235">
        <v>120</v>
      </c>
      <c r="E235">
        <v>52</v>
      </c>
      <c r="F235">
        <v>-1.2600000000000001E-3</v>
      </c>
      <c r="G235">
        <f t="shared" si="3"/>
        <v>-3844.4958226080003</v>
      </c>
      <c r="H235" t="s">
        <v>20</v>
      </c>
      <c r="I235" t="s">
        <v>262</v>
      </c>
      <c r="J235" t="s">
        <v>39</v>
      </c>
      <c r="K235" s="3">
        <v>2006</v>
      </c>
    </row>
    <row r="236" spans="1:11">
      <c r="A236">
        <v>1</v>
      </c>
      <c r="B236">
        <v>344390.6</v>
      </c>
      <c r="C236">
        <v>3588627.3820000002</v>
      </c>
      <c r="D236">
        <v>120</v>
      </c>
      <c r="E236">
        <v>57</v>
      </c>
      <c r="F236">
        <v>-1.56E-3</v>
      </c>
      <c r="G236">
        <f t="shared" si="3"/>
        <v>-4759.8519708479998</v>
      </c>
      <c r="H236" t="s">
        <v>18</v>
      </c>
      <c r="K236" s="3">
        <v>2006</v>
      </c>
    </row>
    <row r="237" spans="1:11">
      <c r="A237">
        <v>1</v>
      </c>
      <c r="B237">
        <v>345176.60800000001</v>
      </c>
      <c r="C237">
        <v>3587075.0049999999</v>
      </c>
      <c r="D237">
        <v>124</v>
      </c>
      <c r="E237">
        <v>57</v>
      </c>
      <c r="F237">
        <v>-2.3900000000000002E-3</v>
      </c>
      <c r="G237">
        <f t="shared" si="3"/>
        <v>-7292.3373143120007</v>
      </c>
      <c r="H237" t="s">
        <v>11</v>
      </c>
      <c r="I237" t="s">
        <v>269</v>
      </c>
      <c r="J237" t="s">
        <v>34</v>
      </c>
      <c r="K237" s="3">
        <v>2006</v>
      </c>
    </row>
    <row r="238" spans="1:11">
      <c r="A238">
        <v>1</v>
      </c>
      <c r="B238">
        <v>345542.36499999999</v>
      </c>
      <c r="C238">
        <v>3587069.3769999999</v>
      </c>
      <c r="D238">
        <v>124</v>
      </c>
      <c r="E238">
        <v>58</v>
      </c>
      <c r="F238">
        <v>-2.3900000000000002E-3</v>
      </c>
      <c r="G238">
        <f t="shared" si="3"/>
        <v>-7292.3373143120007</v>
      </c>
      <c r="H238" t="s">
        <v>11</v>
      </c>
      <c r="I238" t="s">
        <v>270</v>
      </c>
      <c r="J238" t="s">
        <v>34</v>
      </c>
      <c r="K238" s="3">
        <v>2006</v>
      </c>
    </row>
    <row r="239" spans="1:11">
      <c r="A239">
        <v>1</v>
      </c>
      <c r="B239">
        <v>339489.86800000002</v>
      </c>
      <c r="C239">
        <v>3600218.2969999998</v>
      </c>
      <c r="D239">
        <v>89</v>
      </c>
      <c r="E239">
        <v>57</v>
      </c>
      <c r="F239">
        <v>-2.5600000000000002E-3</v>
      </c>
      <c r="G239">
        <f t="shared" si="3"/>
        <v>-7811.0391316480009</v>
      </c>
      <c r="H239" t="s">
        <v>265</v>
      </c>
      <c r="I239" t="s">
        <v>263</v>
      </c>
      <c r="J239" t="s">
        <v>39</v>
      </c>
      <c r="K239" s="3">
        <v>2006</v>
      </c>
    </row>
    <row r="240" spans="1:11">
      <c r="A240">
        <v>2</v>
      </c>
      <c r="B240">
        <v>342597.05599999998</v>
      </c>
      <c r="C240">
        <v>3587932.4219999998</v>
      </c>
      <c r="D240">
        <v>119</v>
      </c>
      <c r="E240">
        <v>52</v>
      </c>
      <c r="F240">
        <v>-2.6099999999999999E-3</v>
      </c>
      <c r="G240">
        <f t="shared" si="3"/>
        <v>-7963.598489688</v>
      </c>
      <c r="H240" t="s">
        <v>239</v>
      </c>
      <c r="I240" t="s">
        <v>249</v>
      </c>
      <c r="J240" t="s">
        <v>253</v>
      </c>
      <c r="K240" s="3">
        <v>2006</v>
      </c>
    </row>
    <row r="241" spans="1:11">
      <c r="A241">
        <v>1</v>
      </c>
      <c r="B241">
        <v>342435.19699999999</v>
      </c>
      <c r="C241">
        <v>3592873.1570000001</v>
      </c>
      <c r="D241">
        <v>108</v>
      </c>
      <c r="E241">
        <v>57</v>
      </c>
      <c r="F241">
        <v>-2.7899999999999999E-3</v>
      </c>
      <c r="G241">
        <f t="shared" si="3"/>
        <v>-8512.8121786320007</v>
      </c>
      <c r="H241" t="s">
        <v>273</v>
      </c>
      <c r="I241" t="s">
        <v>38</v>
      </c>
      <c r="J241" t="s">
        <v>39</v>
      </c>
      <c r="K241" s="3">
        <v>2006</v>
      </c>
    </row>
    <row r="242" spans="1:11">
      <c r="A242">
        <v>1</v>
      </c>
      <c r="B242">
        <v>339387.71299999999</v>
      </c>
      <c r="C242">
        <v>3586122.5789999999</v>
      </c>
      <c r="D242">
        <v>120</v>
      </c>
      <c r="E242">
        <v>43</v>
      </c>
      <c r="F242">
        <v>-4.2199999999999998E-3</v>
      </c>
      <c r="G242">
        <f t="shared" si="3"/>
        <v>-12876.009818576</v>
      </c>
      <c r="H242" t="s">
        <v>43</v>
      </c>
      <c r="I242" t="s">
        <v>44</v>
      </c>
      <c r="J242" t="s">
        <v>34</v>
      </c>
      <c r="K242" s="3">
        <v>2006</v>
      </c>
    </row>
    <row r="243" spans="1:11">
      <c r="A243">
        <v>1</v>
      </c>
      <c r="B243">
        <v>340905.13799999998</v>
      </c>
      <c r="C243">
        <v>3601127.3429999999</v>
      </c>
      <c r="D243">
        <v>88</v>
      </c>
      <c r="E243">
        <v>61</v>
      </c>
      <c r="F243">
        <v>-4.8700000000000002E-3</v>
      </c>
      <c r="G243">
        <f t="shared" si="3"/>
        <v>-14859.281473096002</v>
      </c>
      <c r="H243" t="s">
        <v>26</v>
      </c>
      <c r="I243" t="s">
        <v>278</v>
      </c>
      <c r="J243" t="s">
        <v>279</v>
      </c>
      <c r="K243" s="3">
        <v>2006</v>
      </c>
    </row>
    <row r="244" spans="1:11">
      <c r="A244">
        <v>1</v>
      </c>
      <c r="B244">
        <v>346756.33500000002</v>
      </c>
      <c r="C244">
        <v>3587851.6740000001</v>
      </c>
      <c r="D244">
        <v>124</v>
      </c>
      <c r="E244">
        <v>61</v>
      </c>
      <c r="F244">
        <v>-4.9300000000000004E-3</v>
      </c>
      <c r="G244">
        <f t="shared" si="3"/>
        <v>-15042.352702744001</v>
      </c>
      <c r="H244" t="s">
        <v>10</v>
      </c>
      <c r="I244" t="s">
        <v>269</v>
      </c>
      <c r="K244" s="3">
        <v>2006</v>
      </c>
    </row>
    <row r="245" spans="1:11">
      <c r="A245">
        <v>1</v>
      </c>
      <c r="B245">
        <v>347148.11200000002</v>
      </c>
      <c r="C245">
        <v>3587845.7059999998</v>
      </c>
      <c r="D245">
        <v>124</v>
      </c>
      <c r="E245">
        <v>62</v>
      </c>
      <c r="F245">
        <v>-4.9300000000000004E-3</v>
      </c>
      <c r="G245">
        <f t="shared" si="3"/>
        <v>-15042.352702744001</v>
      </c>
      <c r="H245" t="s">
        <v>10</v>
      </c>
      <c r="I245" t="s">
        <v>270</v>
      </c>
      <c r="K245" s="3">
        <v>2006</v>
      </c>
    </row>
    <row r="246" spans="1:11">
      <c r="A246">
        <v>1</v>
      </c>
      <c r="B246">
        <v>348485.636</v>
      </c>
      <c r="C246">
        <v>3598545.3029999998</v>
      </c>
      <c r="D246">
        <v>101</v>
      </c>
      <c r="E246">
        <v>76</v>
      </c>
      <c r="F246">
        <v>-4.9399999999999999E-3</v>
      </c>
      <c r="G246">
        <f t="shared" si="3"/>
        <v>-15072.864574352001</v>
      </c>
      <c r="H246" t="s">
        <v>19</v>
      </c>
      <c r="K246" s="3">
        <v>2006</v>
      </c>
    </row>
    <row r="247" spans="1:11">
      <c r="A247">
        <v>1</v>
      </c>
      <c r="B247">
        <v>342071.288</v>
      </c>
      <c r="C247">
        <v>3600565.7030000002</v>
      </c>
      <c r="D247">
        <v>90</v>
      </c>
      <c r="E247">
        <v>64</v>
      </c>
      <c r="F247">
        <v>-4.9500000000000004E-3</v>
      </c>
      <c r="G247">
        <f t="shared" si="3"/>
        <v>-15103.376445960002</v>
      </c>
      <c r="H247" t="s">
        <v>26</v>
      </c>
      <c r="I247" t="s">
        <v>246</v>
      </c>
      <c r="J247" t="s">
        <v>37</v>
      </c>
      <c r="K247" s="3">
        <v>2006</v>
      </c>
    </row>
    <row r="248" spans="1:11">
      <c r="A248">
        <v>1</v>
      </c>
      <c r="B248">
        <v>341231.80699999997</v>
      </c>
      <c r="C248">
        <v>3585520.9350000001</v>
      </c>
      <c r="D248">
        <v>123</v>
      </c>
      <c r="E248">
        <v>46</v>
      </c>
      <c r="F248">
        <v>-6.2500000000000003E-3</v>
      </c>
      <c r="G248">
        <f t="shared" si="3"/>
        <v>-19069.919755000003</v>
      </c>
      <c r="H248" t="s">
        <v>32</v>
      </c>
      <c r="I248" t="s">
        <v>241</v>
      </c>
      <c r="J248" t="s">
        <v>34</v>
      </c>
      <c r="K248" s="3">
        <v>2006</v>
      </c>
    </row>
    <row r="249" spans="1:11">
      <c r="A249">
        <v>1</v>
      </c>
      <c r="B249">
        <v>345542.36499999999</v>
      </c>
      <c r="C249">
        <v>3587069.3769999999</v>
      </c>
      <c r="D249">
        <v>124</v>
      </c>
      <c r="E249">
        <v>58</v>
      </c>
      <c r="F249">
        <v>-6.6600000000000001E-3</v>
      </c>
      <c r="G249">
        <f t="shared" si="3"/>
        <v>-20320.906490928002</v>
      </c>
      <c r="H249" t="s">
        <v>242</v>
      </c>
      <c r="I249" t="s">
        <v>261</v>
      </c>
      <c r="J249" t="s">
        <v>34</v>
      </c>
      <c r="K249" s="3">
        <v>2006</v>
      </c>
    </row>
    <row r="250" spans="1:11">
      <c r="A250">
        <v>1</v>
      </c>
      <c r="B250">
        <v>341753.696</v>
      </c>
      <c r="C250">
        <v>3587957.93</v>
      </c>
      <c r="D250">
        <v>118</v>
      </c>
      <c r="E250">
        <v>50</v>
      </c>
      <c r="F250">
        <v>-7.6600000000000001E-3</v>
      </c>
      <c r="G250">
        <f t="shared" si="3"/>
        <v>-23372.093651728002</v>
      </c>
      <c r="H250" t="s">
        <v>242</v>
      </c>
      <c r="I250" t="s">
        <v>257</v>
      </c>
      <c r="J250" t="s">
        <v>34</v>
      </c>
      <c r="K250" s="3">
        <v>2006</v>
      </c>
    </row>
    <row r="251" spans="1:11">
      <c r="A251">
        <v>1</v>
      </c>
      <c r="B251">
        <v>340189.63099999999</v>
      </c>
      <c r="C251">
        <v>3586368.04</v>
      </c>
      <c r="D251">
        <v>120</v>
      </c>
      <c r="E251">
        <v>45</v>
      </c>
      <c r="F251">
        <v>-7.6600000000000001E-3</v>
      </c>
      <c r="G251">
        <f t="shared" si="3"/>
        <v>-23372.093651728002</v>
      </c>
      <c r="H251" t="s">
        <v>242</v>
      </c>
      <c r="I251" t="s">
        <v>258</v>
      </c>
      <c r="J251" t="s">
        <v>34</v>
      </c>
      <c r="K251" s="3">
        <v>2006</v>
      </c>
    </row>
    <row r="252" spans="1:11">
      <c r="A252">
        <v>1</v>
      </c>
      <c r="B252">
        <v>340905.14899999998</v>
      </c>
      <c r="C252">
        <v>3586360.9959999998</v>
      </c>
      <c r="D252">
        <v>120</v>
      </c>
      <c r="E252">
        <v>45</v>
      </c>
      <c r="F252">
        <v>-7.6600000000000001E-3</v>
      </c>
      <c r="G252">
        <f t="shared" si="3"/>
        <v>-23372.093651728002</v>
      </c>
      <c r="H252" t="s">
        <v>242</v>
      </c>
      <c r="I252" t="s">
        <v>259</v>
      </c>
      <c r="J252" t="s">
        <v>34</v>
      </c>
      <c r="K252" s="3">
        <v>2006</v>
      </c>
    </row>
    <row r="253" spans="1:11">
      <c r="A253">
        <v>1</v>
      </c>
      <c r="B253">
        <v>345270.00699999998</v>
      </c>
      <c r="C253">
        <v>3587061.1860000002</v>
      </c>
      <c r="D253">
        <v>124</v>
      </c>
      <c r="E253">
        <v>57</v>
      </c>
      <c r="F253">
        <v>-7.6600000000000001E-3</v>
      </c>
      <c r="G253">
        <f t="shared" si="3"/>
        <v>-23372.093651728002</v>
      </c>
      <c r="H253" t="s">
        <v>242</v>
      </c>
      <c r="I253" t="s">
        <v>260</v>
      </c>
      <c r="J253" t="s">
        <v>34</v>
      </c>
      <c r="K253" s="3">
        <v>2006</v>
      </c>
    </row>
    <row r="254" spans="1:11">
      <c r="A254">
        <v>1</v>
      </c>
      <c r="B254">
        <v>341676.20699999999</v>
      </c>
      <c r="C254">
        <v>3586281.2319999998</v>
      </c>
      <c r="D254">
        <v>122</v>
      </c>
      <c r="E254">
        <v>48</v>
      </c>
      <c r="F254">
        <v>-8.26E-3</v>
      </c>
      <c r="G254">
        <f t="shared" si="3"/>
        <v>-25202.805948208003</v>
      </c>
      <c r="H254" t="s">
        <v>32</v>
      </c>
      <c r="I254" t="s">
        <v>240</v>
      </c>
      <c r="J254" t="s">
        <v>34</v>
      </c>
      <c r="K254" s="3">
        <v>2006</v>
      </c>
    </row>
    <row r="255" spans="1:11">
      <c r="A255">
        <v>1</v>
      </c>
      <c r="B255">
        <v>340905.13799999998</v>
      </c>
      <c r="C255">
        <v>3601127.3429999999</v>
      </c>
      <c r="D255">
        <v>88</v>
      </c>
      <c r="E255">
        <v>61</v>
      </c>
      <c r="F255">
        <v>-8.6E-3</v>
      </c>
      <c r="G255">
        <f t="shared" si="3"/>
        <v>-26240.209582880001</v>
      </c>
      <c r="H255" t="s">
        <v>26</v>
      </c>
      <c r="I255" t="s">
        <v>277</v>
      </c>
      <c r="J255" t="s">
        <v>279</v>
      </c>
      <c r="K255" s="3">
        <v>2006</v>
      </c>
    </row>
    <row r="256" spans="1:11">
      <c r="A256">
        <v>1</v>
      </c>
      <c r="B256">
        <v>339179.86800000002</v>
      </c>
      <c r="C256">
        <v>3599522.2969999998</v>
      </c>
      <c r="D256">
        <v>89</v>
      </c>
      <c r="E256">
        <v>57</v>
      </c>
      <c r="F256">
        <v>-1.0200000000000001E-2</v>
      </c>
      <c r="G256">
        <f t="shared" si="3"/>
        <v>-31122.109040160005</v>
      </c>
      <c r="H256" t="s">
        <v>265</v>
      </c>
      <c r="I256" t="s">
        <v>264</v>
      </c>
      <c r="J256" t="s">
        <v>39</v>
      </c>
      <c r="K256" s="3">
        <v>2006</v>
      </c>
    </row>
    <row r="257" spans="1:11">
      <c r="A257">
        <v>1</v>
      </c>
      <c r="B257">
        <v>341682.27500000002</v>
      </c>
      <c r="C257">
        <v>3586308.1469999999</v>
      </c>
      <c r="D257">
        <v>122</v>
      </c>
      <c r="E257">
        <v>48</v>
      </c>
      <c r="F257">
        <v>-1.0699999999999999E-2</v>
      </c>
      <c r="G257">
        <f t="shared" si="3"/>
        <v>-32647.702620560001</v>
      </c>
      <c r="H257" t="s">
        <v>254</v>
      </c>
      <c r="I257" t="s">
        <v>248</v>
      </c>
      <c r="J257" t="s">
        <v>34</v>
      </c>
      <c r="K257" s="3">
        <v>2006</v>
      </c>
    </row>
    <row r="258" spans="1:11">
      <c r="A258">
        <v>1</v>
      </c>
      <c r="B258">
        <v>341613.89299999998</v>
      </c>
      <c r="C258">
        <v>3584777.5890000002</v>
      </c>
      <c r="D258">
        <v>125</v>
      </c>
      <c r="E258">
        <v>47</v>
      </c>
      <c r="F258">
        <v>-1.0699999999999999E-2</v>
      </c>
      <c r="G258">
        <f t="shared" ref="G258:G263" si="4">F258*3051187.1608</f>
        <v>-32647.702620560001</v>
      </c>
      <c r="H258" t="s">
        <v>254</v>
      </c>
      <c r="I258" t="s">
        <v>247</v>
      </c>
      <c r="J258" t="s">
        <v>34</v>
      </c>
      <c r="K258" s="3">
        <v>2006</v>
      </c>
    </row>
    <row r="259" spans="1:11">
      <c r="A259">
        <v>2</v>
      </c>
      <c r="B259">
        <v>344192.03600000002</v>
      </c>
      <c r="C259">
        <v>3587954.3119999999</v>
      </c>
      <c r="D259">
        <v>121</v>
      </c>
      <c r="E259">
        <v>56</v>
      </c>
      <c r="F259">
        <v>-2.3400000000000001E-2</v>
      </c>
      <c r="G259">
        <f t="shared" si="4"/>
        <v>-71397.77956272001</v>
      </c>
      <c r="H259" t="s">
        <v>242</v>
      </c>
      <c r="I259" t="s">
        <v>243</v>
      </c>
      <c r="J259" t="s">
        <v>34</v>
      </c>
      <c r="K259" s="3">
        <v>2006</v>
      </c>
    </row>
    <row r="260" spans="1:11">
      <c r="A260">
        <v>1</v>
      </c>
      <c r="B260">
        <v>342597.05599999998</v>
      </c>
      <c r="C260">
        <v>3587932.4219999998</v>
      </c>
      <c r="D260">
        <v>119</v>
      </c>
      <c r="E260">
        <v>52</v>
      </c>
      <c r="F260">
        <v>-2.6100000000000002E-2</v>
      </c>
      <c r="G260">
        <f t="shared" si="4"/>
        <v>-79635.984896880007</v>
      </c>
      <c r="H260" t="s">
        <v>239</v>
      </c>
      <c r="I260" t="s">
        <v>249</v>
      </c>
      <c r="J260" t="s">
        <v>253</v>
      </c>
      <c r="K260" s="3">
        <v>2006</v>
      </c>
    </row>
    <row r="261" spans="1:11">
      <c r="A261">
        <v>1</v>
      </c>
      <c r="B261">
        <v>344409.12099999998</v>
      </c>
      <c r="C261">
        <v>3589580.7069999999</v>
      </c>
      <c r="D261">
        <v>117</v>
      </c>
      <c r="E261">
        <v>58</v>
      </c>
      <c r="F261">
        <v>-2.7900000000000001E-2</v>
      </c>
      <c r="G261">
        <f t="shared" si="4"/>
        <v>-85128.121786320015</v>
      </c>
      <c r="H261" t="s">
        <v>31</v>
      </c>
      <c r="I261" t="s">
        <v>252</v>
      </c>
      <c r="J261" t="s">
        <v>253</v>
      </c>
      <c r="K261" s="3">
        <v>2006</v>
      </c>
    </row>
    <row r="262" spans="1:11">
      <c r="A262">
        <v>1</v>
      </c>
      <c r="B262">
        <v>343907.15500000003</v>
      </c>
      <c r="C262">
        <v>3589589.5060000001</v>
      </c>
      <c r="D262">
        <v>117</v>
      </c>
      <c r="E262">
        <v>57</v>
      </c>
      <c r="F262">
        <v>-3.1199999999999999E-2</v>
      </c>
      <c r="G262">
        <f t="shared" si="4"/>
        <v>-95197.039416960004</v>
      </c>
      <c r="H262" t="s">
        <v>30</v>
      </c>
      <c r="I262" t="s">
        <v>251</v>
      </c>
      <c r="J262" t="s">
        <v>253</v>
      </c>
      <c r="K262" s="3">
        <v>2006</v>
      </c>
    </row>
    <row r="263" spans="1:11">
      <c r="A263">
        <v>1</v>
      </c>
      <c r="B263">
        <v>342592.592</v>
      </c>
      <c r="C263">
        <v>3588739.4780000001</v>
      </c>
      <c r="D263">
        <v>117</v>
      </c>
      <c r="E263">
        <v>53</v>
      </c>
      <c r="F263">
        <v>-5.237E-2</v>
      </c>
      <c r="G263">
        <f t="shared" si="4"/>
        <v>-159790.67161109601</v>
      </c>
      <c r="H263" t="s">
        <v>29</v>
      </c>
      <c r="I263" t="s">
        <v>250</v>
      </c>
      <c r="J263" t="s">
        <v>253</v>
      </c>
      <c r="K263" s="3">
        <v>2006</v>
      </c>
    </row>
  </sheetData>
  <sortState ref="A2:K263">
    <sortCondition descending="1" ref="G41"/>
  </sortState>
  <phoneticPr fontId="0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3</v>
      </c>
      <c r="B2">
        <v>339076.99900000001</v>
      </c>
      <c r="C2">
        <v>3594803.0469999998</v>
      </c>
      <c r="D2">
        <v>100</v>
      </c>
      <c r="E2">
        <v>51</v>
      </c>
      <c r="F2">
        <v>1.281E-4</v>
      </c>
      <c r="G2">
        <f t="shared" ref="G2:G65" si="0">F2*3051187.1608</f>
        <v>390.85707529848003</v>
      </c>
      <c r="H2" t="s">
        <v>281</v>
      </c>
      <c r="K2" s="3">
        <v>2006</v>
      </c>
    </row>
    <row r="3" spans="1:11">
      <c r="A3">
        <v>3</v>
      </c>
      <c r="B3">
        <v>339330.277</v>
      </c>
      <c r="C3">
        <v>3594477.4029999999</v>
      </c>
      <c r="D3">
        <v>101</v>
      </c>
      <c r="E3">
        <v>51</v>
      </c>
      <c r="F3">
        <v>1.281E-4</v>
      </c>
      <c r="G3">
        <f t="shared" si="0"/>
        <v>390.85707529848003</v>
      </c>
      <c r="H3" t="s">
        <v>281</v>
      </c>
      <c r="K3" s="3">
        <v>2006</v>
      </c>
    </row>
    <row r="4" spans="1:11">
      <c r="A4">
        <v>3</v>
      </c>
      <c r="B4">
        <v>339818.74300000002</v>
      </c>
      <c r="C4">
        <v>3594242.216</v>
      </c>
      <c r="D4">
        <v>102</v>
      </c>
      <c r="E4">
        <v>52</v>
      </c>
      <c r="F4">
        <v>1.281E-4</v>
      </c>
      <c r="G4">
        <f t="shared" si="0"/>
        <v>390.85707529848003</v>
      </c>
      <c r="H4" t="s">
        <v>281</v>
      </c>
      <c r="K4" s="3">
        <v>2006</v>
      </c>
    </row>
    <row r="5" spans="1:11">
      <c r="A5">
        <v>3</v>
      </c>
      <c r="B5">
        <v>340307.21</v>
      </c>
      <c r="C5">
        <v>3594043.2110000001</v>
      </c>
      <c r="D5">
        <v>103</v>
      </c>
      <c r="E5">
        <v>53</v>
      </c>
      <c r="F5">
        <v>1.281E-4</v>
      </c>
      <c r="G5">
        <f t="shared" si="0"/>
        <v>390.85707529848003</v>
      </c>
      <c r="H5" t="s">
        <v>281</v>
      </c>
      <c r="K5" s="3">
        <v>2006</v>
      </c>
    </row>
    <row r="6" spans="1:11">
      <c r="A6">
        <v>3</v>
      </c>
      <c r="B6">
        <v>340488.12300000002</v>
      </c>
      <c r="C6">
        <v>3593699.4759999998</v>
      </c>
      <c r="D6">
        <v>104</v>
      </c>
      <c r="E6">
        <v>53</v>
      </c>
      <c r="F6">
        <v>1.281E-4</v>
      </c>
      <c r="G6">
        <f t="shared" si="0"/>
        <v>390.85707529848003</v>
      </c>
      <c r="H6" t="s">
        <v>281</v>
      </c>
      <c r="K6" s="3">
        <v>2006</v>
      </c>
    </row>
    <row r="7" spans="1:11">
      <c r="A7">
        <v>3</v>
      </c>
      <c r="B7">
        <v>341175.59399999998</v>
      </c>
      <c r="C7">
        <v>3593138.6439999999</v>
      </c>
      <c r="D7">
        <v>105</v>
      </c>
      <c r="E7">
        <v>53</v>
      </c>
      <c r="F7">
        <v>1.281E-4</v>
      </c>
      <c r="G7">
        <f t="shared" si="0"/>
        <v>390.85707529848003</v>
      </c>
      <c r="H7" t="s">
        <v>281</v>
      </c>
      <c r="K7" s="3">
        <v>2006</v>
      </c>
    </row>
    <row r="8" spans="1:11">
      <c r="A8">
        <v>3</v>
      </c>
      <c r="B8">
        <v>340687.12800000003</v>
      </c>
      <c r="C8">
        <v>3593428.1060000001</v>
      </c>
      <c r="D8">
        <v>106</v>
      </c>
      <c r="E8">
        <v>54</v>
      </c>
      <c r="F8">
        <v>1.281E-4</v>
      </c>
      <c r="G8">
        <f t="shared" si="0"/>
        <v>390.85707529848003</v>
      </c>
      <c r="H8" t="s">
        <v>281</v>
      </c>
      <c r="K8" s="3">
        <v>2006</v>
      </c>
    </row>
    <row r="9" spans="1:11">
      <c r="A9">
        <v>3</v>
      </c>
      <c r="B9">
        <v>341374.59899999999</v>
      </c>
      <c r="C9">
        <v>3592831.091</v>
      </c>
      <c r="D9">
        <v>107</v>
      </c>
      <c r="E9">
        <v>54</v>
      </c>
      <c r="F9">
        <v>1.281E-4</v>
      </c>
      <c r="G9">
        <f t="shared" si="0"/>
        <v>390.85707529848003</v>
      </c>
      <c r="H9" t="s">
        <v>281</v>
      </c>
      <c r="K9" s="3">
        <v>2006</v>
      </c>
    </row>
    <row r="10" spans="1:11">
      <c r="A10">
        <v>3</v>
      </c>
      <c r="B10">
        <v>341573.603</v>
      </c>
      <c r="C10">
        <v>3592378.8080000002</v>
      </c>
      <c r="D10">
        <v>108</v>
      </c>
      <c r="E10">
        <v>54</v>
      </c>
      <c r="F10">
        <v>1.281E-4</v>
      </c>
      <c r="G10">
        <f t="shared" si="0"/>
        <v>390.85707529848003</v>
      </c>
      <c r="H10" t="s">
        <v>281</v>
      </c>
      <c r="K10" s="3">
        <v>2006</v>
      </c>
    </row>
    <row r="11" spans="1:11">
      <c r="A11">
        <v>3</v>
      </c>
      <c r="B11">
        <v>342012.50400000002</v>
      </c>
      <c r="C11">
        <v>3592208.3670000001</v>
      </c>
      <c r="D11">
        <v>109</v>
      </c>
      <c r="E11">
        <v>55</v>
      </c>
      <c r="F11">
        <v>1.281E-4</v>
      </c>
      <c r="G11">
        <f t="shared" si="0"/>
        <v>390.85707529848003</v>
      </c>
      <c r="H11" t="s">
        <v>281</v>
      </c>
      <c r="K11" s="3">
        <v>2006</v>
      </c>
    </row>
    <row r="12" spans="1:11">
      <c r="A12">
        <v>3</v>
      </c>
      <c r="B12">
        <v>342258.255</v>
      </c>
      <c r="C12">
        <v>3591898.7850000001</v>
      </c>
      <c r="D12">
        <v>110</v>
      </c>
      <c r="E12">
        <v>55</v>
      </c>
      <c r="F12">
        <v>1.281E-4</v>
      </c>
      <c r="G12">
        <f t="shared" si="0"/>
        <v>390.85707529848003</v>
      </c>
      <c r="H12" t="s">
        <v>281</v>
      </c>
      <c r="K12" s="3">
        <v>2006</v>
      </c>
    </row>
    <row r="13" spans="1:11">
      <c r="A13">
        <v>3</v>
      </c>
      <c r="B13">
        <v>342698.69</v>
      </c>
      <c r="C13">
        <v>3591598.7779999999</v>
      </c>
      <c r="D13">
        <v>111</v>
      </c>
      <c r="E13">
        <v>56</v>
      </c>
      <c r="F13">
        <v>1.281E-4</v>
      </c>
      <c r="G13">
        <f t="shared" si="0"/>
        <v>390.85707529848003</v>
      </c>
      <c r="H13" t="s">
        <v>281</v>
      </c>
      <c r="K13" s="3">
        <v>2006</v>
      </c>
    </row>
    <row r="14" spans="1:11">
      <c r="A14">
        <v>3</v>
      </c>
      <c r="B14">
        <v>342861.46</v>
      </c>
      <c r="C14">
        <v>3591340.2620000001</v>
      </c>
      <c r="D14">
        <v>112</v>
      </c>
      <c r="E14">
        <v>56</v>
      </c>
      <c r="F14">
        <v>1.281E-4</v>
      </c>
      <c r="G14">
        <f t="shared" si="0"/>
        <v>390.85707529848003</v>
      </c>
      <c r="H14" t="s">
        <v>281</v>
      </c>
      <c r="K14" s="3">
        <v>2006</v>
      </c>
    </row>
    <row r="15" spans="1:11">
      <c r="A15">
        <v>3</v>
      </c>
      <c r="B15">
        <v>343047.83</v>
      </c>
      <c r="C15">
        <v>3590896.9649999999</v>
      </c>
      <c r="D15">
        <v>113</v>
      </c>
      <c r="E15">
        <v>56</v>
      </c>
      <c r="F15">
        <v>1.281E-4</v>
      </c>
      <c r="G15">
        <f t="shared" si="0"/>
        <v>390.85707529848003</v>
      </c>
      <c r="H15" t="s">
        <v>281</v>
      </c>
      <c r="K15" s="3">
        <v>2006</v>
      </c>
    </row>
    <row r="16" spans="1:11">
      <c r="A16">
        <v>3</v>
      </c>
      <c r="B16">
        <v>343218.86800000002</v>
      </c>
      <c r="C16">
        <v>3590455.1159999999</v>
      </c>
      <c r="D16">
        <v>114</v>
      </c>
      <c r="E16">
        <v>56</v>
      </c>
      <c r="F16">
        <v>1.281E-4</v>
      </c>
      <c r="G16">
        <f t="shared" si="0"/>
        <v>390.85707529848003</v>
      </c>
      <c r="H16" t="s">
        <v>281</v>
      </c>
      <c r="K16" s="3">
        <v>2006</v>
      </c>
    </row>
    <row r="17" spans="1:11">
      <c r="A17">
        <v>3</v>
      </c>
      <c r="B17">
        <v>343361.4</v>
      </c>
      <c r="C17">
        <v>3590127.2919999999</v>
      </c>
      <c r="D17">
        <v>115</v>
      </c>
      <c r="E17">
        <v>56</v>
      </c>
      <c r="F17">
        <v>1.281E-4</v>
      </c>
      <c r="G17">
        <f t="shared" si="0"/>
        <v>390.85707529848003</v>
      </c>
      <c r="H17" t="s">
        <v>281</v>
      </c>
      <c r="K17" s="3">
        <v>2006</v>
      </c>
    </row>
    <row r="18" spans="1:11">
      <c r="A18">
        <v>3</v>
      </c>
      <c r="B18">
        <v>343532.43800000002</v>
      </c>
      <c r="C18">
        <v>3589785.216</v>
      </c>
      <c r="D18">
        <v>116</v>
      </c>
      <c r="E18">
        <v>56</v>
      </c>
      <c r="F18">
        <v>1.281E-4</v>
      </c>
      <c r="G18">
        <f t="shared" si="0"/>
        <v>390.85707529848003</v>
      </c>
      <c r="H18" t="s">
        <v>281</v>
      </c>
      <c r="K18" s="3">
        <v>2006</v>
      </c>
    </row>
    <row r="19" spans="1:11">
      <c r="A19">
        <v>3</v>
      </c>
      <c r="B19">
        <v>343632.21100000001</v>
      </c>
      <c r="C19">
        <v>3589400.3790000002</v>
      </c>
      <c r="D19">
        <v>117</v>
      </c>
      <c r="E19">
        <v>56</v>
      </c>
      <c r="F19">
        <v>1.281E-4</v>
      </c>
      <c r="G19">
        <f t="shared" si="0"/>
        <v>390.85707529848003</v>
      </c>
      <c r="H19" t="s">
        <v>281</v>
      </c>
      <c r="K19" s="3">
        <v>2006</v>
      </c>
    </row>
    <row r="20" spans="1:11">
      <c r="A20">
        <v>1</v>
      </c>
      <c r="B20">
        <v>337538.99800000002</v>
      </c>
      <c r="C20">
        <v>3596314.0720000002</v>
      </c>
      <c r="D20">
        <v>95</v>
      </c>
      <c r="E20">
        <v>49</v>
      </c>
      <c r="F20">
        <v>0</v>
      </c>
      <c r="G20">
        <f t="shared" si="0"/>
        <v>0</v>
      </c>
      <c r="H20" t="s">
        <v>27</v>
      </c>
      <c r="K20" s="3">
        <v>2006</v>
      </c>
    </row>
    <row r="21" spans="1:11">
      <c r="A21">
        <v>1</v>
      </c>
      <c r="B21">
        <v>337538.99800000002</v>
      </c>
      <c r="C21">
        <v>3596314.0720000002</v>
      </c>
      <c r="D21">
        <v>95</v>
      </c>
      <c r="E21">
        <v>49</v>
      </c>
      <c r="F21">
        <v>0</v>
      </c>
      <c r="G21">
        <f t="shared" si="0"/>
        <v>0</v>
      </c>
      <c r="H21" t="s">
        <v>27</v>
      </c>
      <c r="K21" s="3">
        <v>2006</v>
      </c>
    </row>
    <row r="22" spans="1:11">
      <c r="A22">
        <v>1</v>
      </c>
      <c r="B22">
        <v>339896.04300000001</v>
      </c>
      <c r="C22">
        <v>3595136.2919999999</v>
      </c>
      <c r="D22">
        <v>100</v>
      </c>
      <c r="E22">
        <v>53</v>
      </c>
      <c r="F22">
        <v>0</v>
      </c>
      <c r="G22">
        <f t="shared" si="0"/>
        <v>0</v>
      </c>
      <c r="H22" t="s">
        <v>28</v>
      </c>
      <c r="I22" t="s">
        <v>266</v>
      </c>
      <c r="J22" t="s">
        <v>66</v>
      </c>
      <c r="K22" s="3">
        <v>2006</v>
      </c>
    </row>
    <row r="23" spans="1:11">
      <c r="A23">
        <v>1</v>
      </c>
      <c r="B23">
        <v>342208.55200000003</v>
      </c>
      <c r="C23">
        <v>3590955.6710000001</v>
      </c>
      <c r="D23">
        <v>112</v>
      </c>
      <c r="E23">
        <v>54</v>
      </c>
      <c r="F23">
        <v>0</v>
      </c>
      <c r="G23">
        <f t="shared" si="0"/>
        <v>0</v>
      </c>
      <c r="H23" t="s">
        <v>35</v>
      </c>
      <c r="I23" t="s">
        <v>36</v>
      </c>
      <c r="J23" t="s">
        <v>37</v>
      </c>
      <c r="K23" s="3">
        <v>2006</v>
      </c>
    </row>
    <row r="24" spans="1:11">
      <c r="A24">
        <v>1</v>
      </c>
      <c r="B24">
        <v>342779.43599999999</v>
      </c>
      <c r="C24">
        <v>3587512.67</v>
      </c>
      <c r="D24">
        <v>120</v>
      </c>
      <c r="E24">
        <v>52</v>
      </c>
      <c r="F24">
        <v>0</v>
      </c>
      <c r="G24">
        <f t="shared" si="0"/>
        <v>0</v>
      </c>
      <c r="H24" t="s">
        <v>21</v>
      </c>
      <c r="I24" t="s">
        <v>255</v>
      </c>
      <c r="K24" s="3">
        <v>2006</v>
      </c>
    </row>
    <row r="25" spans="1:11">
      <c r="A25">
        <v>2</v>
      </c>
      <c r="B25">
        <v>344192.03600000002</v>
      </c>
      <c r="C25">
        <v>3587954.3119999999</v>
      </c>
      <c r="D25">
        <v>121</v>
      </c>
      <c r="E25">
        <v>56</v>
      </c>
      <c r="F25">
        <v>0</v>
      </c>
      <c r="G25">
        <f t="shared" si="0"/>
        <v>0</v>
      </c>
      <c r="H25" t="s">
        <v>242</v>
      </c>
      <c r="I25" t="s">
        <v>267</v>
      </c>
      <c r="J25" t="s">
        <v>34</v>
      </c>
      <c r="K25" s="3">
        <v>2006</v>
      </c>
    </row>
    <row r="26" spans="1:11">
      <c r="A26">
        <v>1</v>
      </c>
      <c r="B26">
        <v>339587.02100000001</v>
      </c>
      <c r="C26">
        <v>3599773.9589999998</v>
      </c>
      <c r="D26">
        <v>89</v>
      </c>
      <c r="E26">
        <v>57</v>
      </c>
      <c r="F26">
        <v>-1.36803382975E-5</v>
      </c>
      <c r="G26">
        <f t="shared" si="0"/>
        <v>-41.741272568732533</v>
      </c>
      <c r="H26" t="s">
        <v>64</v>
      </c>
      <c r="I26" t="s">
        <v>86</v>
      </c>
      <c r="J26" t="s">
        <v>66</v>
      </c>
      <c r="K26" s="3">
        <v>2006</v>
      </c>
    </row>
    <row r="27" spans="1:11">
      <c r="A27">
        <v>1</v>
      </c>
      <c r="B27">
        <v>340835.75699999998</v>
      </c>
      <c r="C27">
        <v>3598251.14</v>
      </c>
      <c r="D27">
        <v>94</v>
      </c>
      <c r="E27">
        <v>58</v>
      </c>
      <c r="F27">
        <v>-1.36803382975E-5</v>
      </c>
      <c r="G27">
        <f t="shared" si="0"/>
        <v>-41.741272568732533</v>
      </c>
      <c r="H27" t="s">
        <v>64</v>
      </c>
      <c r="I27" t="s">
        <v>85</v>
      </c>
      <c r="J27" t="s">
        <v>66</v>
      </c>
      <c r="K27" s="3">
        <v>2006</v>
      </c>
    </row>
    <row r="28" spans="1:11">
      <c r="A28">
        <v>1</v>
      </c>
      <c r="B28">
        <v>339463.63</v>
      </c>
      <c r="C28">
        <v>3597547.6680000001</v>
      </c>
      <c r="D28">
        <v>94</v>
      </c>
      <c r="E28">
        <v>55</v>
      </c>
      <c r="F28">
        <v>-1.36803382975E-5</v>
      </c>
      <c r="G28">
        <f t="shared" si="0"/>
        <v>-41.741272568732533</v>
      </c>
      <c r="H28" t="s">
        <v>64</v>
      </c>
      <c r="I28" t="s">
        <v>96</v>
      </c>
      <c r="J28" t="s">
        <v>66</v>
      </c>
      <c r="K28" s="3">
        <v>2006</v>
      </c>
    </row>
    <row r="29" spans="1:11">
      <c r="A29">
        <v>1</v>
      </c>
      <c r="B29">
        <v>339691.91100000002</v>
      </c>
      <c r="C29">
        <v>3597470.4810000001</v>
      </c>
      <c r="D29">
        <v>95</v>
      </c>
      <c r="E29">
        <v>55</v>
      </c>
      <c r="F29">
        <v>-1.36803382975E-5</v>
      </c>
      <c r="G29">
        <f t="shared" si="0"/>
        <v>-41.741272568732533</v>
      </c>
      <c r="H29" t="s">
        <v>64</v>
      </c>
      <c r="I29" t="s">
        <v>84</v>
      </c>
      <c r="J29" t="s">
        <v>66</v>
      </c>
      <c r="K29" s="3">
        <v>2006</v>
      </c>
    </row>
    <row r="30" spans="1:11">
      <c r="A30">
        <v>1</v>
      </c>
      <c r="B30">
        <v>339203.65</v>
      </c>
      <c r="C30">
        <v>3596942.7149999999</v>
      </c>
      <c r="D30">
        <v>95</v>
      </c>
      <c r="E30">
        <v>53</v>
      </c>
      <c r="F30">
        <v>-1.36803382975E-5</v>
      </c>
      <c r="G30">
        <f t="shared" si="0"/>
        <v>-41.741272568732533</v>
      </c>
      <c r="H30" t="s">
        <v>64</v>
      </c>
      <c r="I30" t="s">
        <v>89</v>
      </c>
      <c r="J30" t="s">
        <v>66</v>
      </c>
      <c r="K30" s="3">
        <v>2006</v>
      </c>
    </row>
    <row r="31" spans="1:11">
      <c r="A31">
        <v>1</v>
      </c>
      <c r="B31">
        <v>339502.66200000001</v>
      </c>
      <c r="C31">
        <v>3595364.9470000002</v>
      </c>
      <c r="D31">
        <v>99</v>
      </c>
      <c r="E31">
        <v>52</v>
      </c>
      <c r="F31">
        <v>-1.36803382975E-5</v>
      </c>
      <c r="G31">
        <f t="shared" si="0"/>
        <v>-41.741272568732533</v>
      </c>
      <c r="H31" t="s">
        <v>64</v>
      </c>
      <c r="I31" t="s">
        <v>106</v>
      </c>
      <c r="J31" t="s">
        <v>66</v>
      </c>
      <c r="K31" s="3">
        <v>2006</v>
      </c>
    </row>
    <row r="32" spans="1:11">
      <c r="A32">
        <v>1</v>
      </c>
      <c r="B32">
        <v>339256.74800000002</v>
      </c>
      <c r="C32">
        <v>3594584.6889999998</v>
      </c>
      <c r="D32">
        <v>101</v>
      </c>
      <c r="E32">
        <v>51</v>
      </c>
      <c r="F32">
        <v>-1.36803382975E-5</v>
      </c>
      <c r="G32">
        <f t="shared" si="0"/>
        <v>-41.741272568732533</v>
      </c>
      <c r="H32" t="s">
        <v>64</v>
      </c>
      <c r="I32" t="s">
        <v>142</v>
      </c>
      <c r="J32" t="s">
        <v>66</v>
      </c>
      <c r="K32" s="3">
        <v>2006</v>
      </c>
    </row>
    <row r="33" spans="1:11">
      <c r="A33">
        <v>1</v>
      </c>
      <c r="B33">
        <v>339382.17200000002</v>
      </c>
      <c r="C33">
        <v>3594733.3810000001</v>
      </c>
      <c r="D33">
        <v>101</v>
      </c>
      <c r="E33">
        <v>52</v>
      </c>
      <c r="F33">
        <v>-1.36803382975E-5</v>
      </c>
      <c r="G33">
        <f t="shared" si="0"/>
        <v>-41.741272568732533</v>
      </c>
      <c r="H33" t="s">
        <v>64</v>
      </c>
      <c r="I33" t="s">
        <v>142</v>
      </c>
      <c r="J33" t="s">
        <v>66</v>
      </c>
      <c r="K33" s="3">
        <v>2006</v>
      </c>
    </row>
    <row r="34" spans="1:11">
      <c r="A34">
        <v>1</v>
      </c>
      <c r="B34">
        <v>337914.95899999997</v>
      </c>
      <c r="C34">
        <v>3592675.0660000001</v>
      </c>
      <c r="D34">
        <v>104</v>
      </c>
      <c r="E34">
        <v>46</v>
      </c>
      <c r="F34">
        <v>-1.36803382975E-5</v>
      </c>
      <c r="G34">
        <f t="shared" si="0"/>
        <v>-41.741272568732533</v>
      </c>
      <c r="H34" t="s">
        <v>64</v>
      </c>
      <c r="I34" t="s">
        <v>103</v>
      </c>
      <c r="J34" t="s">
        <v>66</v>
      </c>
      <c r="K34" s="3">
        <v>2006</v>
      </c>
    </row>
    <row r="35" spans="1:11">
      <c r="A35">
        <v>1</v>
      </c>
      <c r="B35">
        <v>342817.26400000002</v>
      </c>
      <c r="C35">
        <v>3592991.6370000001</v>
      </c>
      <c r="D35">
        <v>108</v>
      </c>
      <c r="E35">
        <v>58</v>
      </c>
      <c r="F35">
        <v>-1.36803382975E-5</v>
      </c>
      <c r="G35">
        <f t="shared" si="0"/>
        <v>-41.741272568732533</v>
      </c>
      <c r="H35" t="s">
        <v>64</v>
      </c>
      <c r="I35" t="s">
        <v>83</v>
      </c>
      <c r="J35" t="s">
        <v>66</v>
      </c>
      <c r="K35" s="3">
        <v>2006</v>
      </c>
    </row>
    <row r="36" spans="1:11">
      <c r="A36">
        <v>1</v>
      </c>
      <c r="B36">
        <v>341862.00799999997</v>
      </c>
      <c r="C36">
        <v>3592800.0469999998</v>
      </c>
      <c r="D36">
        <v>108</v>
      </c>
      <c r="E36">
        <v>55</v>
      </c>
      <c r="F36">
        <v>-1.36803382975E-5</v>
      </c>
      <c r="G36">
        <f t="shared" si="0"/>
        <v>-41.741272568732533</v>
      </c>
      <c r="H36" t="s">
        <v>64</v>
      </c>
      <c r="I36" t="s">
        <v>95</v>
      </c>
      <c r="J36" t="s">
        <v>66</v>
      </c>
      <c r="K36" s="3">
        <v>2006</v>
      </c>
    </row>
    <row r="37" spans="1:11">
      <c r="A37">
        <v>1</v>
      </c>
      <c r="B37">
        <v>342018.79499999998</v>
      </c>
      <c r="C37">
        <v>3591003.7289999998</v>
      </c>
      <c r="D37">
        <v>112</v>
      </c>
      <c r="E37">
        <v>54</v>
      </c>
      <c r="F37">
        <v>-1.36803382975E-5</v>
      </c>
      <c r="G37">
        <f t="shared" si="0"/>
        <v>-41.741272568732533</v>
      </c>
      <c r="H37" t="s">
        <v>64</v>
      </c>
      <c r="I37" t="s">
        <v>88</v>
      </c>
      <c r="J37" t="s">
        <v>66</v>
      </c>
      <c r="K37" s="3">
        <v>2006</v>
      </c>
    </row>
    <row r="38" spans="1:11">
      <c r="A38">
        <v>1</v>
      </c>
      <c r="B38">
        <v>342042.75199999998</v>
      </c>
      <c r="C38">
        <v>3591064.8309999998</v>
      </c>
      <c r="D38">
        <v>112</v>
      </c>
      <c r="E38">
        <v>54</v>
      </c>
      <c r="F38">
        <v>-1.36803382975E-5</v>
      </c>
      <c r="G38">
        <f t="shared" si="0"/>
        <v>-41.741272568732533</v>
      </c>
      <c r="H38" t="s">
        <v>64</v>
      </c>
      <c r="I38" t="s">
        <v>90</v>
      </c>
      <c r="J38" t="s">
        <v>66</v>
      </c>
      <c r="K38" s="3">
        <v>2006</v>
      </c>
    </row>
    <row r="39" spans="1:11">
      <c r="A39">
        <v>1</v>
      </c>
      <c r="B39">
        <v>342977.43699999998</v>
      </c>
      <c r="C39">
        <v>3590319.5460000001</v>
      </c>
      <c r="D39">
        <v>114</v>
      </c>
      <c r="E39">
        <v>55</v>
      </c>
      <c r="F39">
        <v>-1.36803382975E-5</v>
      </c>
      <c r="G39">
        <f t="shared" si="0"/>
        <v>-41.741272568732533</v>
      </c>
      <c r="H39" t="s">
        <v>64</v>
      </c>
      <c r="I39" t="s">
        <v>93</v>
      </c>
      <c r="J39" t="s">
        <v>66</v>
      </c>
      <c r="K39" s="3">
        <v>2006</v>
      </c>
    </row>
    <row r="40" spans="1:11">
      <c r="A40">
        <v>1</v>
      </c>
      <c r="B40">
        <v>342189.58899999998</v>
      </c>
      <c r="C40">
        <v>3589687.2319999998</v>
      </c>
      <c r="D40">
        <v>115</v>
      </c>
      <c r="E40">
        <v>53</v>
      </c>
      <c r="F40">
        <v>-1.36803382975E-5</v>
      </c>
      <c r="G40">
        <f t="shared" si="0"/>
        <v>-41.741272568732533</v>
      </c>
      <c r="H40" t="s">
        <v>64</v>
      </c>
      <c r="I40" t="s">
        <v>94</v>
      </c>
      <c r="J40" t="s">
        <v>66</v>
      </c>
      <c r="K40" s="3">
        <v>2006</v>
      </c>
    </row>
    <row r="41" spans="1:11">
      <c r="A41">
        <v>1</v>
      </c>
      <c r="B41">
        <v>341848.75099999999</v>
      </c>
      <c r="C41">
        <v>3589565.6269999999</v>
      </c>
      <c r="D41">
        <v>115</v>
      </c>
      <c r="E41">
        <v>52</v>
      </c>
      <c r="F41">
        <v>-1.36803382975E-5</v>
      </c>
      <c r="G41">
        <f t="shared" si="0"/>
        <v>-41.741272568732533</v>
      </c>
      <c r="H41" t="s">
        <v>64</v>
      </c>
      <c r="I41" t="s">
        <v>98</v>
      </c>
      <c r="J41" t="s">
        <v>66</v>
      </c>
      <c r="K41" s="3">
        <v>2006</v>
      </c>
    </row>
    <row r="42" spans="1:11">
      <c r="A42">
        <v>1</v>
      </c>
      <c r="B42">
        <v>339651.79200000002</v>
      </c>
      <c r="C42">
        <v>3587226.148</v>
      </c>
      <c r="D42">
        <v>118</v>
      </c>
      <c r="E42">
        <v>45</v>
      </c>
      <c r="F42">
        <v>-1.36803382975E-5</v>
      </c>
      <c r="G42">
        <f t="shared" si="0"/>
        <v>-41.741272568732533</v>
      </c>
      <c r="H42" t="s">
        <v>64</v>
      </c>
      <c r="I42" t="s">
        <v>97</v>
      </c>
      <c r="J42" t="s">
        <v>66</v>
      </c>
      <c r="K42" s="3">
        <v>2006</v>
      </c>
    </row>
    <row r="43" spans="1:11">
      <c r="A43">
        <v>1</v>
      </c>
      <c r="B43">
        <v>339578.614</v>
      </c>
      <c r="C43">
        <v>3586846.4270000001</v>
      </c>
      <c r="D43">
        <v>119</v>
      </c>
      <c r="E43">
        <v>44</v>
      </c>
      <c r="F43">
        <v>-1.36803382975E-5</v>
      </c>
      <c r="G43">
        <f t="shared" si="0"/>
        <v>-41.741272568732533</v>
      </c>
      <c r="H43" t="s">
        <v>64</v>
      </c>
      <c r="I43" t="s">
        <v>102</v>
      </c>
      <c r="J43" t="s">
        <v>66</v>
      </c>
      <c r="K43" s="3">
        <v>2006</v>
      </c>
    </row>
    <row r="44" spans="1:11">
      <c r="A44">
        <v>1</v>
      </c>
      <c r="B44">
        <v>340733.19</v>
      </c>
      <c r="C44">
        <v>3585298.4849999999</v>
      </c>
      <c r="D44">
        <v>123</v>
      </c>
      <c r="E44">
        <v>45</v>
      </c>
      <c r="F44">
        <v>-1.36803382975E-5</v>
      </c>
      <c r="G44">
        <f t="shared" si="0"/>
        <v>-41.741272568732533</v>
      </c>
      <c r="H44" t="s">
        <v>64</v>
      </c>
      <c r="I44" t="s">
        <v>81</v>
      </c>
      <c r="J44" t="s">
        <v>66</v>
      </c>
      <c r="K44" s="3">
        <v>2006</v>
      </c>
    </row>
    <row r="45" spans="1:11">
      <c r="A45">
        <v>1</v>
      </c>
      <c r="B45">
        <v>343806.47700000001</v>
      </c>
      <c r="C45">
        <v>3586937.68</v>
      </c>
      <c r="D45">
        <v>123</v>
      </c>
      <c r="E45">
        <v>54</v>
      </c>
      <c r="F45">
        <v>-1.36803382975E-5</v>
      </c>
      <c r="G45">
        <f t="shared" si="0"/>
        <v>-41.741272568732533</v>
      </c>
      <c r="H45" t="s">
        <v>64</v>
      </c>
      <c r="I45" t="s">
        <v>87</v>
      </c>
      <c r="J45" t="s">
        <v>66</v>
      </c>
      <c r="K45" s="3">
        <v>2006</v>
      </c>
    </row>
    <row r="46" spans="1:11">
      <c r="A46">
        <v>1</v>
      </c>
      <c r="B46">
        <v>340254.00900000002</v>
      </c>
      <c r="C46">
        <v>3585115.4989999998</v>
      </c>
      <c r="D46">
        <v>123</v>
      </c>
      <c r="E46">
        <v>44</v>
      </c>
      <c r="F46">
        <v>-1.36803382975E-5</v>
      </c>
      <c r="G46">
        <f t="shared" si="0"/>
        <v>-41.741272568732533</v>
      </c>
      <c r="H46" t="s">
        <v>64</v>
      </c>
      <c r="I46" t="s">
        <v>91</v>
      </c>
      <c r="J46" t="s">
        <v>66</v>
      </c>
      <c r="K46" s="3">
        <v>2006</v>
      </c>
    </row>
    <row r="47" spans="1:11">
      <c r="A47">
        <v>1</v>
      </c>
      <c r="B47">
        <v>343377.83500000002</v>
      </c>
      <c r="C47">
        <v>3586469.0649999999</v>
      </c>
      <c r="D47">
        <v>123</v>
      </c>
      <c r="E47">
        <v>52</v>
      </c>
      <c r="F47">
        <v>-1.36803382975E-5</v>
      </c>
      <c r="G47">
        <f t="shared" si="0"/>
        <v>-41.741272568732533</v>
      </c>
      <c r="H47" t="s">
        <v>64</v>
      </c>
      <c r="I47" t="s">
        <v>92</v>
      </c>
      <c r="J47" t="s">
        <v>66</v>
      </c>
      <c r="K47" s="3">
        <v>2006</v>
      </c>
    </row>
    <row r="48" spans="1:11">
      <c r="A48">
        <v>1</v>
      </c>
      <c r="B48">
        <v>341496.39199999999</v>
      </c>
      <c r="C48">
        <v>3585596.142</v>
      </c>
      <c r="D48">
        <v>123</v>
      </c>
      <c r="E48">
        <v>47</v>
      </c>
      <c r="F48">
        <v>-1.36803382975E-5</v>
      </c>
      <c r="G48">
        <f t="shared" si="0"/>
        <v>-41.741272568732533</v>
      </c>
      <c r="H48" t="s">
        <v>64</v>
      </c>
      <c r="I48" t="s">
        <v>99</v>
      </c>
      <c r="J48" t="s">
        <v>66</v>
      </c>
      <c r="K48" s="3">
        <v>2006</v>
      </c>
    </row>
    <row r="49" spans="1:11">
      <c r="A49">
        <v>1</v>
      </c>
      <c r="B49">
        <v>340437.31599999999</v>
      </c>
      <c r="C49">
        <v>3584701.2689999999</v>
      </c>
      <c r="D49">
        <v>124</v>
      </c>
      <c r="E49">
        <v>44</v>
      </c>
      <c r="F49">
        <v>-1.36803382975E-5</v>
      </c>
      <c r="G49">
        <f t="shared" si="0"/>
        <v>-41.741272568732533</v>
      </c>
      <c r="H49" t="s">
        <v>64</v>
      </c>
      <c r="I49" t="s">
        <v>80</v>
      </c>
      <c r="J49" t="s">
        <v>66</v>
      </c>
      <c r="K49" s="3">
        <v>2006</v>
      </c>
    </row>
    <row r="50" spans="1:11">
      <c r="A50">
        <v>1</v>
      </c>
      <c r="B50">
        <v>343894.04100000003</v>
      </c>
      <c r="C50">
        <v>3586563.4750000001</v>
      </c>
      <c r="D50">
        <v>124</v>
      </c>
      <c r="E50">
        <v>54</v>
      </c>
      <c r="F50">
        <v>-1.36803382975E-5</v>
      </c>
      <c r="G50">
        <f t="shared" si="0"/>
        <v>-41.741272568732533</v>
      </c>
      <c r="H50" t="s">
        <v>64</v>
      </c>
      <c r="I50" t="s">
        <v>82</v>
      </c>
      <c r="J50" t="s">
        <v>66</v>
      </c>
      <c r="K50" s="3">
        <v>2006</v>
      </c>
    </row>
    <row r="51" spans="1:11">
      <c r="A51">
        <v>1</v>
      </c>
      <c r="B51">
        <v>342114.071</v>
      </c>
      <c r="C51">
        <v>3584556.798</v>
      </c>
      <c r="D51">
        <v>126</v>
      </c>
      <c r="E51">
        <v>47</v>
      </c>
      <c r="F51">
        <v>-1.36803382975E-5</v>
      </c>
      <c r="G51">
        <f t="shared" si="0"/>
        <v>-41.741272568732533</v>
      </c>
      <c r="H51" t="s">
        <v>64</v>
      </c>
      <c r="I51" t="s">
        <v>79</v>
      </c>
      <c r="J51" t="s">
        <v>66</v>
      </c>
      <c r="K51" s="3">
        <v>2006</v>
      </c>
    </row>
    <row r="52" spans="1:11">
      <c r="A52">
        <v>1</v>
      </c>
      <c r="B52">
        <v>348666.06099999999</v>
      </c>
      <c r="C52">
        <v>3583777.5329999998</v>
      </c>
      <c r="D52">
        <v>135</v>
      </c>
      <c r="E52">
        <v>62</v>
      </c>
      <c r="F52">
        <v>-1.36803382975E-5</v>
      </c>
      <c r="G52">
        <f t="shared" si="0"/>
        <v>-41.741272568732533</v>
      </c>
      <c r="H52" t="s">
        <v>64</v>
      </c>
      <c r="I52" t="s">
        <v>104</v>
      </c>
      <c r="J52" t="s">
        <v>66</v>
      </c>
      <c r="K52" s="3">
        <v>2006</v>
      </c>
    </row>
    <row r="53" spans="1:11">
      <c r="A53">
        <v>1</v>
      </c>
      <c r="B53">
        <v>343496.28200000001</v>
      </c>
      <c r="C53">
        <v>3574758.0269999998</v>
      </c>
      <c r="D53">
        <v>150</v>
      </c>
      <c r="E53">
        <v>41</v>
      </c>
      <c r="F53">
        <v>-1.36803382975E-5</v>
      </c>
      <c r="G53">
        <f t="shared" si="0"/>
        <v>-41.741272568732533</v>
      </c>
      <c r="H53" t="s">
        <v>64</v>
      </c>
      <c r="I53" t="s">
        <v>157</v>
      </c>
      <c r="J53" t="s">
        <v>66</v>
      </c>
      <c r="K53" s="3">
        <v>2006</v>
      </c>
    </row>
    <row r="54" spans="1:11">
      <c r="A54">
        <v>1</v>
      </c>
      <c r="B54">
        <v>343232.72100000002</v>
      </c>
      <c r="C54">
        <v>3574884.6850000001</v>
      </c>
      <c r="D54">
        <v>150</v>
      </c>
      <c r="E54">
        <v>40</v>
      </c>
      <c r="F54">
        <v>-1.36803382975E-5</v>
      </c>
      <c r="G54">
        <f t="shared" si="0"/>
        <v>-41.741272568732533</v>
      </c>
      <c r="H54" t="s">
        <v>64</v>
      </c>
      <c r="I54" t="s">
        <v>203</v>
      </c>
      <c r="J54" t="s">
        <v>66</v>
      </c>
      <c r="K54" s="3">
        <v>2006</v>
      </c>
    </row>
    <row r="55" spans="1:11">
      <c r="A55">
        <v>1</v>
      </c>
      <c r="B55">
        <v>344470.61099999998</v>
      </c>
      <c r="C55">
        <v>3574697.99</v>
      </c>
      <c r="D55">
        <v>151</v>
      </c>
      <c r="E55">
        <v>43</v>
      </c>
      <c r="F55">
        <v>-1.36803382975E-5</v>
      </c>
      <c r="G55">
        <f t="shared" si="0"/>
        <v>-41.741272568732533</v>
      </c>
      <c r="H55" t="s">
        <v>64</v>
      </c>
      <c r="I55" t="s">
        <v>101</v>
      </c>
      <c r="J55" t="s">
        <v>66</v>
      </c>
      <c r="K55" s="3">
        <v>2006</v>
      </c>
    </row>
    <row r="56" spans="1:11">
      <c r="A56">
        <v>1</v>
      </c>
      <c r="B56">
        <v>344590.66100000002</v>
      </c>
      <c r="C56">
        <v>3574811.5440000002</v>
      </c>
      <c r="D56">
        <v>151</v>
      </c>
      <c r="E56">
        <v>43</v>
      </c>
      <c r="F56">
        <v>-1.36803382975E-5</v>
      </c>
      <c r="G56">
        <f t="shared" si="0"/>
        <v>-41.741272568732533</v>
      </c>
      <c r="H56" t="s">
        <v>64</v>
      </c>
      <c r="I56" t="s">
        <v>125</v>
      </c>
      <c r="J56" t="s">
        <v>66</v>
      </c>
      <c r="K56" s="3">
        <v>2006</v>
      </c>
    </row>
    <row r="57" spans="1:11">
      <c r="A57">
        <v>1</v>
      </c>
      <c r="B57">
        <v>344003.821</v>
      </c>
      <c r="C57">
        <v>3574586.642</v>
      </c>
      <c r="D57">
        <v>151</v>
      </c>
      <c r="E57">
        <v>42</v>
      </c>
      <c r="F57">
        <v>-1.36803382975E-5</v>
      </c>
      <c r="G57">
        <f t="shared" si="0"/>
        <v>-41.741272568732533</v>
      </c>
      <c r="H57" t="s">
        <v>64</v>
      </c>
      <c r="I57" t="s">
        <v>176</v>
      </c>
      <c r="J57" t="s">
        <v>66</v>
      </c>
      <c r="K57" s="3">
        <v>2006</v>
      </c>
    </row>
    <row r="58" spans="1:11">
      <c r="A58">
        <v>1</v>
      </c>
      <c r="B58">
        <v>344287.07199999999</v>
      </c>
      <c r="C58">
        <v>3574861.1970000002</v>
      </c>
      <c r="D58">
        <v>151</v>
      </c>
      <c r="E58">
        <v>43</v>
      </c>
      <c r="F58">
        <v>-1.36803382975E-5</v>
      </c>
      <c r="G58">
        <f t="shared" si="0"/>
        <v>-41.741272568732533</v>
      </c>
      <c r="H58" t="s">
        <v>64</v>
      </c>
      <c r="I58" t="s">
        <v>184</v>
      </c>
      <c r="J58" t="s">
        <v>66</v>
      </c>
      <c r="K58" s="3">
        <v>2006</v>
      </c>
    </row>
    <row r="59" spans="1:11">
      <c r="A59">
        <v>1</v>
      </c>
      <c r="B59">
        <v>345502.46299999999</v>
      </c>
      <c r="C59">
        <v>3574646.99</v>
      </c>
      <c r="D59">
        <v>152</v>
      </c>
      <c r="E59">
        <v>45</v>
      </c>
      <c r="F59">
        <v>-1.36803382975E-5</v>
      </c>
      <c r="G59">
        <f t="shared" si="0"/>
        <v>-41.741272568732533</v>
      </c>
      <c r="H59" t="s">
        <v>64</v>
      </c>
      <c r="I59" t="s">
        <v>76</v>
      </c>
      <c r="J59" t="s">
        <v>66</v>
      </c>
      <c r="K59" s="3">
        <v>2006</v>
      </c>
    </row>
    <row r="60" spans="1:11">
      <c r="A60">
        <v>1</v>
      </c>
      <c r="B60">
        <v>343857.45500000002</v>
      </c>
      <c r="C60">
        <v>3574268.2629999998</v>
      </c>
      <c r="D60">
        <v>152</v>
      </c>
      <c r="E60">
        <v>41</v>
      </c>
      <c r="F60">
        <v>-1.36803382975E-5</v>
      </c>
      <c r="G60">
        <f t="shared" si="0"/>
        <v>-41.741272568732533</v>
      </c>
      <c r="H60" t="s">
        <v>64</v>
      </c>
      <c r="I60" t="s">
        <v>111</v>
      </c>
      <c r="J60" t="s">
        <v>66</v>
      </c>
      <c r="K60" s="3">
        <v>2006</v>
      </c>
    </row>
    <row r="61" spans="1:11">
      <c r="A61">
        <v>1</v>
      </c>
      <c r="B61">
        <v>345632.28899999999</v>
      </c>
      <c r="C61">
        <v>3574671.0040000002</v>
      </c>
      <c r="D61">
        <v>152</v>
      </c>
      <c r="E61">
        <v>45</v>
      </c>
      <c r="F61">
        <v>-1.36803382975E-5</v>
      </c>
      <c r="G61">
        <f t="shared" si="0"/>
        <v>-41.741272568732533</v>
      </c>
      <c r="H61" t="s">
        <v>64</v>
      </c>
      <c r="I61" t="s">
        <v>127</v>
      </c>
      <c r="J61" t="s">
        <v>66</v>
      </c>
      <c r="K61" s="3">
        <v>2006</v>
      </c>
    </row>
    <row r="62" spans="1:11">
      <c r="A62">
        <v>1</v>
      </c>
      <c r="B62">
        <v>343351.277</v>
      </c>
      <c r="C62">
        <v>3573886.4759999998</v>
      </c>
      <c r="D62">
        <v>152</v>
      </c>
      <c r="E62">
        <v>39</v>
      </c>
      <c r="F62">
        <v>-1.36803382975E-5</v>
      </c>
      <c r="G62">
        <f t="shared" si="0"/>
        <v>-41.741272568732533</v>
      </c>
      <c r="H62" t="s">
        <v>64</v>
      </c>
      <c r="I62" t="s">
        <v>139</v>
      </c>
      <c r="J62" t="s">
        <v>66</v>
      </c>
      <c r="K62" s="3">
        <v>2006</v>
      </c>
    </row>
    <row r="63" spans="1:11">
      <c r="A63">
        <v>1</v>
      </c>
      <c r="B63">
        <v>343367.32299999997</v>
      </c>
      <c r="C63">
        <v>3573893.4720000001</v>
      </c>
      <c r="D63">
        <v>152</v>
      </c>
      <c r="E63">
        <v>40</v>
      </c>
      <c r="F63">
        <v>-1.36803382975E-5</v>
      </c>
      <c r="G63">
        <f t="shared" si="0"/>
        <v>-41.741272568732533</v>
      </c>
      <c r="H63" t="s">
        <v>64</v>
      </c>
      <c r="I63" t="s">
        <v>139</v>
      </c>
      <c r="J63" t="s">
        <v>66</v>
      </c>
      <c r="K63" s="3">
        <v>2006</v>
      </c>
    </row>
    <row r="64" spans="1:11">
      <c r="A64">
        <v>1</v>
      </c>
      <c r="B64">
        <v>345319.69099999999</v>
      </c>
      <c r="C64">
        <v>3574712.5410000002</v>
      </c>
      <c r="D64">
        <v>152</v>
      </c>
      <c r="E64">
        <v>45</v>
      </c>
      <c r="F64">
        <v>-1.36803382975E-5</v>
      </c>
      <c r="G64">
        <f t="shared" si="0"/>
        <v>-41.741272568732533</v>
      </c>
      <c r="H64" t="s">
        <v>64</v>
      </c>
      <c r="I64" t="s">
        <v>169</v>
      </c>
      <c r="J64" t="s">
        <v>66</v>
      </c>
      <c r="K64" s="3">
        <v>2006</v>
      </c>
    </row>
    <row r="65" spans="1:11">
      <c r="A65">
        <v>1</v>
      </c>
      <c r="B65">
        <v>343852.02799999999</v>
      </c>
      <c r="C65">
        <v>3574123.0240000002</v>
      </c>
      <c r="D65">
        <v>152</v>
      </c>
      <c r="E65">
        <v>41</v>
      </c>
      <c r="F65">
        <v>-1.36803382975E-5</v>
      </c>
      <c r="G65">
        <f t="shared" si="0"/>
        <v>-41.741272568732533</v>
      </c>
      <c r="H65" t="s">
        <v>64</v>
      </c>
      <c r="I65" t="s">
        <v>173</v>
      </c>
      <c r="J65" t="s">
        <v>66</v>
      </c>
      <c r="K65" s="3">
        <v>2006</v>
      </c>
    </row>
    <row r="66" spans="1:11">
      <c r="A66">
        <v>1</v>
      </c>
      <c r="B66">
        <v>344706.25799999997</v>
      </c>
      <c r="C66">
        <v>3574353.7349999999</v>
      </c>
      <c r="D66">
        <v>152</v>
      </c>
      <c r="E66">
        <v>43</v>
      </c>
      <c r="F66">
        <v>-1.36803382975E-5</v>
      </c>
      <c r="G66">
        <f t="shared" ref="G66:G129" si="1">F66*3051187.1608</f>
        <v>-41.741272568732533</v>
      </c>
      <c r="H66" t="s">
        <v>64</v>
      </c>
      <c r="I66" t="s">
        <v>189</v>
      </c>
      <c r="J66" t="s">
        <v>66</v>
      </c>
      <c r="K66" s="3">
        <v>2006</v>
      </c>
    </row>
    <row r="67" spans="1:11">
      <c r="A67">
        <v>1</v>
      </c>
      <c r="B67">
        <v>343844.80599999998</v>
      </c>
      <c r="C67">
        <v>3574075.5189999999</v>
      </c>
      <c r="D67">
        <v>152</v>
      </c>
      <c r="E67">
        <v>41</v>
      </c>
      <c r="F67">
        <v>-1.36803382975E-5</v>
      </c>
      <c r="G67">
        <f t="shared" si="1"/>
        <v>-41.741272568732533</v>
      </c>
      <c r="H67" t="s">
        <v>64</v>
      </c>
      <c r="I67" t="s">
        <v>194</v>
      </c>
      <c r="J67" t="s">
        <v>66</v>
      </c>
      <c r="K67" s="3">
        <v>2006</v>
      </c>
    </row>
    <row r="68" spans="1:11">
      <c r="A68">
        <v>1</v>
      </c>
      <c r="B68">
        <v>345283.04800000001</v>
      </c>
      <c r="C68">
        <v>3574935.645</v>
      </c>
      <c r="D68">
        <v>152</v>
      </c>
      <c r="E68">
        <v>45</v>
      </c>
      <c r="F68">
        <v>-1.36803382975E-5</v>
      </c>
      <c r="G68">
        <f t="shared" si="1"/>
        <v>-41.741272568732533</v>
      </c>
      <c r="H68" t="s">
        <v>64</v>
      </c>
      <c r="I68" t="s">
        <v>195</v>
      </c>
      <c r="J68" t="s">
        <v>66</v>
      </c>
      <c r="K68" s="3">
        <v>2006</v>
      </c>
    </row>
    <row r="69" spans="1:11">
      <c r="A69">
        <v>1</v>
      </c>
      <c r="B69">
        <v>344983.72600000002</v>
      </c>
      <c r="C69">
        <v>3574070.2609999999</v>
      </c>
      <c r="D69">
        <v>153</v>
      </c>
      <c r="E69">
        <v>43</v>
      </c>
      <c r="F69">
        <v>-1.36803382975E-5</v>
      </c>
      <c r="G69">
        <f t="shared" si="1"/>
        <v>-41.741272568732533</v>
      </c>
      <c r="H69" t="s">
        <v>64</v>
      </c>
      <c r="I69" t="s">
        <v>72</v>
      </c>
      <c r="J69" t="s">
        <v>66</v>
      </c>
      <c r="K69" s="3">
        <v>2006</v>
      </c>
    </row>
    <row r="70" spans="1:11">
      <c r="A70">
        <v>1</v>
      </c>
      <c r="B70">
        <v>346229.07799999998</v>
      </c>
      <c r="C70">
        <v>3574641.6409999998</v>
      </c>
      <c r="D70">
        <v>153</v>
      </c>
      <c r="E70">
        <v>47</v>
      </c>
      <c r="F70">
        <v>-1.36803382975E-5</v>
      </c>
      <c r="G70">
        <f t="shared" si="1"/>
        <v>-41.741272568732533</v>
      </c>
      <c r="H70" t="s">
        <v>64</v>
      </c>
      <c r="I70" t="s">
        <v>77</v>
      </c>
      <c r="J70" t="s">
        <v>66</v>
      </c>
      <c r="K70" s="3">
        <v>2006</v>
      </c>
    </row>
    <row r="71" spans="1:11">
      <c r="A71">
        <v>1</v>
      </c>
      <c r="B71">
        <v>344723.89799999999</v>
      </c>
      <c r="C71">
        <v>3574177.1749999998</v>
      </c>
      <c r="D71">
        <v>153</v>
      </c>
      <c r="E71">
        <v>43</v>
      </c>
      <c r="F71">
        <v>-1.36803382975E-5</v>
      </c>
      <c r="G71">
        <f t="shared" si="1"/>
        <v>-41.741272568732533</v>
      </c>
      <c r="H71" t="s">
        <v>64</v>
      </c>
      <c r="I71" t="s">
        <v>100</v>
      </c>
      <c r="J71" t="s">
        <v>66</v>
      </c>
      <c r="K71" s="3">
        <v>2006</v>
      </c>
    </row>
    <row r="72" spans="1:11">
      <c r="A72">
        <v>1</v>
      </c>
      <c r="B72">
        <v>345386.75099999999</v>
      </c>
      <c r="C72">
        <v>3574333.5129999998</v>
      </c>
      <c r="D72">
        <v>153</v>
      </c>
      <c r="E72">
        <v>45</v>
      </c>
      <c r="F72">
        <v>-1.36803382975E-5</v>
      </c>
      <c r="G72">
        <f t="shared" si="1"/>
        <v>-41.741272568732533</v>
      </c>
      <c r="H72" t="s">
        <v>64</v>
      </c>
      <c r="I72" t="s">
        <v>118</v>
      </c>
      <c r="J72" t="s">
        <v>66</v>
      </c>
      <c r="K72" s="3">
        <v>2006</v>
      </c>
    </row>
    <row r="73" spans="1:11">
      <c r="A73">
        <v>1</v>
      </c>
      <c r="B73">
        <v>346106.58</v>
      </c>
      <c r="C73">
        <v>3574713.4440000001</v>
      </c>
      <c r="D73">
        <v>153</v>
      </c>
      <c r="E73">
        <v>47</v>
      </c>
      <c r="F73">
        <v>-1.36803382975E-5</v>
      </c>
      <c r="G73">
        <f t="shared" si="1"/>
        <v>-41.741272568732533</v>
      </c>
      <c r="H73" t="s">
        <v>64</v>
      </c>
      <c r="I73" t="s">
        <v>144</v>
      </c>
      <c r="J73" t="s">
        <v>66</v>
      </c>
      <c r="K73" s="3">
        <v>2006</v>
      </c>
    </row>
    <row r="74" spans="1:11">
      <c r="A74">
        <v>1</v>
      </c>
      <c r="B74">
        <v>345721.033</v>
      </c>
      <c r="C74">
        <v>3574691.04</v>
      </c>
      <c r="D74">
        <v>153</v>
      </c>
      <c r="E74">
        <v>46</v>
      </c>
      <c r="F74">
        <v>-1.36803382975E-5</v>
      </c>
      <c r="G74">
        <f t="shared" si="1"/>
        <v>-41.741272568732533</v>
      </c>
      <c r="H74" t="s">
        <v>64</v>
      </c>
      <c r="I74" t="s">
        <v>155</v>
      </c>
      <c r="J74" t="s">
        <v>66</v>
      </c>
      <c r="K74" s="3">
        <v>2006</v>
      </c>
    </row>
    <row r="75" spans="1:11">
      <c r="A75">
        <v>1</v>
      </c>
      <c r="B75">
        <v>348087.75300000003</v>
      </c>
      <c r="C75">
        <v>3575438.9219999998</v>
      </c>
      <c r="D75">
        <v>153</v>
      </c>
      <c r="E75">
        <v>52</v>
      </c>
      <c r="F75">
        <v>-1.36803382975E-5</v>
      </c>
      <c r="G75">
        <f t="shared" si="1"/>
        <v>-41.741272568732533</v>
      </c>
      <c r="H75" t="s">
        <v>64</v>
      </c>
      <c r="I75" t="s">
        <v>161</v>
      </c>
      <c r="J75" t="s">
        <v>66</v>
      </c>
      <c r="K75" s="3">
        <v>2006</v>
      </c>
    </row>
    <row r="76" spans="1:11">
      <c r="A76">
        <v>1</v>
      </c>
      <c r="B76">
        <v>343533.76500000001</v>
      </c>
      <c r="C76">
        <v>3573724.5959999999</v>
      </c>
      <c r="D76">
        <v>153</v>
      </c>
      <c r="E76">
        <v>40</v>
      </c>
      <c r="F76">
        <v>-1.36803382975E-5</v>
      </c>
      <c r="G76">
        <f t="shared" si="1"/>
        <v>-41.741272568732533</v>
      </c>
      <c r="H76" t="s">
        <v>64</v>
      </c>
      <c r="I76" t="s">
        <v>163</v>
      </c>
      <c r="J76" t="s">
        <v>66</v>
      </c>
      <c r="K76" s="3">
        <v>2006</v>
      </c>
    </row>
    <row r="77" spans="1:11">
      <c r="A77">
        <v>1</v>
      </c>
      <c r="B77">
        <v>345727.07400000002</v>
      </c>
      <c r="C77">
        <v>3574663.355</v>
      </c>
      <c r="D77">
        <v>153</v>
      </c>
      <c r="E77">
        <v>46</v>
      </c>
      <c r="F77">
        <v>-1.36803382975E-5</v>
      </c>
      <c r="G77">
        <f t="shared" si="1"/>
        <v>-41.741272568732533</v>
      </c>
      <c r="H77" t="s">
        <v>64</v>
      </c>
      <c r="I77" t="s">
        <v>166</v>
      </c>
      <c r="J77" t="s">
        <v>66</v>
      </c>
      <c r="K77" s="3">
        <v>2006</v>
      </c>
    </row>
    <row r="78" spans="1:11">
      <c r="A78">
        <v>1</v>
      </c>
      <c r="B78">
        <v>344817.22</v>
      </c>
      <c r="C78">
        <v>3574125.7259999998</v>
      </c>
      <c r="D78">
        <v>153</v>
      </c>
      <c r="E78">
        <v>43</v>
      </c>
      <c r="F78">
        <v>-1.36803382975E-5</v>
      </c>
      <c r="G78">
        <f t="shared" si="1"/>
        <v>-41.741272568732533</v>
      </c>
      <c r="H78" t="s">
        <v>64</v>
      </c>
      <c r="I78" t="s">
        <v>181</v>
      </c>
      <c r="J78" t="s">
        <v>66</v>
      </c>
      <c r="K78" s="3">
        <v>2006</v>
      </c>
    </row>
    <row r="79" spans="1:11">
      <c r="A79">
        <v>1</v>
      </c>
      <c r="B79">
        <v>346055.63400000002</v>
      </c>
      <c r="C79">
        <v>3574441.9440000001</v>
      </c>
      <c r="D79">
        <v>153</v>
      </c>
      <c r="E79">
        <v>46</v>
      </c>
      <c r="F79">
        <v>-1.36803382975E-5</v>
      </c>
      <c r="G79">
        <f t="shared" si="1"/>
        <v>-41.741272568732533</v>
      </c>
      <c r="H79" t="s">
        <v>64</v>
      </c>
      <c r="I79" t="s">
        <v>186</v>
      </c>
      <c r="J79" t="s">
        <v>66</v>
      </c>
      <c r="K79" s="3">
        <v>2006</v>
      </c>
    </row>
    <row r="80" spans="1:11">
      <c r="A80">
        <v>1</v>
      </c>
      <c r="B80">
        <v>345128.723</v>
      </c>
      <c r="C80">
        <v>3574401.9709999999</v>
      </c>
      <c r="D80">
        <v>153</v>
      </c>
      <c r="E80">
        <v>44</v>
      </c>
      <c r="F80">
        <v>-1.36803382975E-5</v>
      </c>
      <c r="G80">
        <f t="shared" si="1"/>
        <v>-41.741272568732533</v>
      </c>
      <c r="H80" t="s">
        <v>64</v>
      </c>
      <c r="I80" t="s">
        <v>193</v>
      </c>
      <c r="J80" t="s">
        <v>66</v>
      </c>
      <c r="K80" s="3">
        <v>2006</v>
      </c>
    </row>
    <row r="81" spans="1:11">
      <c r="A81">
        <v>1</v>
      </c>
      <c r="B81">
        <v>345925.54300000001</v>
      </c>
      <c r="C81">
        <v>3574382.1359999999</v>
      </c>
      <c r="D81">
        <v>153</v>
      </c>
      <c r="E81">
        <v>46</v>
      </c>
      <c r="F81">
        <v>-1.36803382975E-5</v>
      </c>
      <c r="G81">
        <f t="shared" si="1"/>
        <v>-41.741272568732533</v>
      </c>
      <c r="H81" t="s">
        <v>64</v>
      </c>
      <c r="I81" t="s">
        <v>199</v>
      </c>
      <c r="J81" t="s">
        <v>66</v>
      </c>
      <c r="K81" s="3">
        <v>2006</v>
      </c>
    </row>
    <row r="82" spans="1:11">
      <c r="A82">
        <v>1</v>
      </c>
      <c r="B82">
        <v>344820.185</v>
      </c>
      <c r="C82">
        <v>3573500.9249999998</v>
      </c>
      <c r="D82">
        <v>154</v>
      </c>
      <c r="E82">
        <v>42</v>
      </c>
      <c r="F82">
        <v>-1.36803382975E-5</v>
      </c>
      <c r="G82">
        <f t="shared" si="1"/>
        <v>-41.741272568732533</v>
      </c>
      <c r="H82" t="s">
        <v>64</v>
      </c>
      <c r="I82" t="s">
        <v>70</v>
      </c>
      <c r="J82" t="s">
        <v>66</v>
      </c>
      <c r="K82" s="3">
        <v>2006</v>
      </c>
    </row>
    <row r="83" spans="1:11">
      <c r="A83">
        <v>1</v>
      </c>
      <c r="B83">
        <v>347543.11700000003</v>
      </c>
      <c r="C83">
        <v>3574849.7940000002</v>
      </c>
      <c r="D83">
        <v>154</v>
      </c>
      <c r="E83">
        <v>50</v>
      </c>
      <c r="F83">
        <v>-1.36803382975E-5</v>
      </c>
      <c r="G83">
        <f t="shared" si="1"/>
        <v>-41.741272568732533</v>
      </c>
      <c r="H83" t="s">
        <v>64</v>
      </c>
      <c r="I83" t="s">
        <v>78</v>
      </c>
      <c r="J83" t="s">
        <v>66</v>
      </c>
      <c r="K83" s="3">
        <v>2006</v>
      </c>
    </row>
    <row r="84" spans="1:11">
      <c r="A84">
        <v>1</v>
      </c>
      <c r="B84">
        <v>347479.58299999998</v>
      </c>
      <c r="C84">
        <v>3574907.0019999999</v>
      </c>
      <c r="D84">
        <v>154</v>
      </c>
      <c r="E84">
        <v>50</v>
      </c>
      <c r="F84">
        <v>-1.36803382975E-5</v>
      </c>
      <c r="G84">
        <f t="shared" si="1"/>
        <v>-41.741272568732533</v>
      </c>
      <c r="H84" t="s">
        <v>64</v>
      </c>
      <c r="I84" t="s">
        <v>119</v>
      </c>
      <c r="J84" t="s">
        <v>66</v>
      </c>
      <c r="K84" s="3">
        <v>2006</v>
      </c>
    </row>
    <row r="85" spans="1:11">
      <c r="A85">
        <v>1</v>
      </c>
      <c r="B85">
        <v>345888.103</v>
      </c>
      <c r="C85">
        <v>3574128.3859999999</v>
      </c>
      <c r="D85">
        <v>154</v>
      </c>
      <c r="E85">
        <v>45</v>
      </c>
      <c r="F85">
        <v>-1.36803382975E-5</v>
      </c>
      <c r="G85">
        <f t="shared" si="1"/>
        <v>-41.741272568732533</v>
      </c>
      <c r="H85" t="s">
        <v>64</v>
      </c>
      <c r="I85" t="s">
        <v>123</v>
      </c>
      <c r="J85" t="s">
        <v>66</v>
      </c>
      <c r="K85" s="3">
        <v>2006</v>
      </c>
    </row>
    <row r="86" spans="1:11">
      <c r="A86">
        <v>1</v>
      </c>
      <c r="B86">
        <v>348798.04800000001</v>
      </c>
      <c r="C86">
        <v>3575331.7940000002</v>
      </c>
      <c r="D86">
        <v>154</v>
      </c>
      <c r="E86">
        <v>53</v>
      </c>
      <c r="F86">
        <v>-1.36803382975E-5</v>
      </c>
      <c r="G86">
        <f t="shared" si="1"/>
        <v>-41.741272568732533</v>
      </c>
      <c r="H86" t="s">
        <v>64</v>
      </c>
      <c r="I86" t="s">
        <v>131</v>
      </c>
      <c r="J86" t="s">
        <v>66</v>
      </c>
      <c r="K86" s="3">
        <v>2006</v>
      </c>
    </row>
    <row r="87" spans="1:11">
      <c r="A87">
        <v>1</v>
      </c>
      <c r="B87">
        <v>347469.86800000002</v>
      </c>
      <c r="C87">
        <v>3574838.503</v>
      </c>
      <c r="D87">
        <v>154</v>
      </c>
      <c r="E87">
        <v>50</v>
      </c>
      <c r="F87">
        <v>-1.36803382975E-5</v>
      </c>
      <c r="G87">
        <f t="shared" si="1"/>
        <v>-41.741272568732533</v>
      </c>
      <c r="H87" t="s">
        <v>64</v>
      </c>
      <c r="I87" t="s">
        <v>132</v>
      </c>
      <c r="J87" t="s">
        <v>66</v>
      </c>
      <c r="K87" s="3">
        <v>2006</v>
      </c>
    </row>
    <row r="88" spans="1:11">
      <c r="A88">
        <v>1</v>
      </c>
      <c r="B88">
        <v>346229.32900000003</v>
      </c>
      <c r="C88">
        <v>3574326.594</v>
      </c>
      <c r="D88">
        <v>154</v>
      </c>
      <c r="E88">
        <v>46</v>
      </c>
      <c r="F88">
        <v>-1.36803382975E-5</v>
      </c>
      <c r="G88">
        <f t="shared" si="1"/>
        <v>-41.741272568732533</v>
      </c>
      <c r="H88" t="s">
        <v>64</v>
      </c>
      <c r="I88" t="s">
        <v>133</v>
      </c>
      <c r="J88" t="s">
        <v>66</v>
      </c>
      <c r="K88" s="3">
        <v>2006</v>
      </c>
    </row>
    <row r="89" spans="1:11">
      <c r="A89">
        <v>1</v>
      </c>
      <c r="B89">
        <v>345733.86800000002</v>
      </c>
      <c r="C89">
        <v>3574216.7230000002</v>
      </c>
      <c r="D89">
        <v>154</v>
      </c>
      <c r="E89">
        <v>45</v>
      </c>
      <c r="F89">
        <v>-1.36803382975E-5</v>
      </c>
      <c r="G89">
        <f t="shared" si="1"/>
        <v>-41.741272568732533</v>
      </c>
      <c r="H89" t="s">
        <v>64</v>
      </c>
      <c r="I89" t="s">
        <v>134</v>
      </c>
      <c r="J89" t="s">
        <v>66</v>
      </c>
      <c r="K89" s="3">
        <v>2006</v>
      </c>
    </row>
    <row r="90" spans="1:11">
      <c r="A90">
        <v>1</v>
      </c>
      <c r="B90">
        <v>347271.59100000001</v>
      </c>
      <c r="C90">
        <v>3574845.3969999999</v>
      </c>
      <c r="D90">
        <v>154</v>
      </c>
      <c r="E90">
        <v>49</v>
      </c>
      <c r="F90">
        <v>-1.36803382975E-5</v>
      </c>
      <c r="G90">
        <f t="shared" si="1"/>
        <v>-41.741272568732533</v>
      </c>
      <c r="H90" t="s">
        <v>64</v>
      </c>
      <c r="I90" t="s">
        <v>141</v>
      </c>
      <c r="J90" t="s">
        <v>66</v>
      </c>
      <c r="K90" s="3">
        <v>2006</v>
      </c>
    </row>
    <row r="91" spans="1:11">
      <c r="A91">
        <v>1</v>
      </c>
      <c r="B91">
        <v>345803.288</v>
      </c>
      <c r="C91">
        <v>3574030.3190000001</v>
      </c>
      <c r="D91">
        <v>154</v>
      </c>
      <c r="E91">
        <v>45</v>
      </c>
      <c r="F91">
        <v>-1.36803382975E-5</v>
      </c>
      <c r="G91">
        <f t="shared" si="1"/>
        <v>-41.741272568732533</v>
      </c>
      <c r="H91" t="s">
        <v>64</v>
      </c>
      <c r="I91" t="s">
        <v>152</v>
      </c>
      <c r="J91" t="s">
        <v>66</v>
      </c>
      <c r="K91" s="3">
        <v>2006</v>
      </c>
    </row>
    <row r="92" spans="1:11">
      <c r="A92">
        <v>1</v>
      </c>
      <c r="B92">
        <v>347542.01400000002</v>
      </c>
      <c r="C92">
        <v>3574738.855</v>
      </c>
      <c r="D92">
        <v>154</v>
      </c>
      <c r="E92">
        <v>50</v>
      </c>
      <c r="F92">
        <v>-1.36803382975E-5</v>
      </c>
      <c r="G92">
        <f t="shared" si="1"/>
        <v>-41.741272568732533</v>
      </c>
      <c r="H92" t="s">
        <v>64</v>
      </c>
      <c r="I92" t="s">
        <v>162</v>
      </c>
      <c r="J92" t="s">
        <v>66</v>
      </c>
      <c r="K92" s="3">
        <v>2006</v>
      </c>
    </row>
    <row r="93" spans="1:11">
      <c r="A93">
        <v>1</v>
      </c>
      <c r="B93">
        <v>347483.70600000001</v>
      </c>
      <c r="C93">
        <v>3574734.534</v>
      </c>
      <c r="D93">
        <v>154</v>
      </c>
      <c r="E93">
        <v>50</v>
      </c>
      <c r="F93">
        <v>-1.36803382975E-5</v>
      </c>
      <c r="G93">
        <f t="shared" si="1"/>
        <v>-41.741272568732533</v>
      </c>
      <c r="H93" t="s">
        <v>64</v>
      </c>
      <c r="I93" t="s">
        <v>171</v>
      </c>
      <c r="J93" t="s">
        <v>66</v>
      </c>
      <c r="K93" s="3">
        <v>2006</v>
      </c>
    </row>
    <row r="94" spans="1:11">
      <c r="A94">
        <v>1</v>
      </c>
      <c r="B94">
        <v>346731.01299999998</v>
      </c>
      <c r="C94">
        <v>3574561.8139999998</v>
      </c>
      <c r="D94">
        <v>154</v>
      </c>
      <c r="E94">
        <v>48</v>
      </c>
      <c r="F94">
        <v>-1.36803382975E-5</v>
      </c>
      <c r="G94">
        <f t="shared" si="1"/>
        <v>-41.741272568732533</v>
      </c>
      <c r="H94" t="s">
        <v>64</v>
      </c>
      <c r="I94" t="s">
        <v>172</v>
      </c>
      <c r="J94" t="s">
        <v>66</v>
      </c>
      <c r="K94" s="3">
        <v>2006</v>
      </c>
    </row>
    <row r="95" spans="1:11">
      <c r="A95">
        <v>1</v>
      </c>
      <c r="B95">
        <v>346604.25199999998</v>
      </c>
      <c r="C95">
        <v>3574575.1609999998</v>
      </c>
      <c r="D95">
        <v>154</v>
      </c>
      <c r="E95">
        <v>48</v>
      </c>
      <c r="F95">
        <v>-1.36803382975E-5</v>
      </c>
      <c r="G95">
        <f t="shared" si="1"/>
        <v>-41.741272568732533</v>
      </c>
      <c r="H95" t="s">
        <v>64</v>
      </c>
      <c r="I95" t="s">
        <v>190</v>
      </c>
      <c r="J95" t="s">
        <v>66</v>
      </c>
      <c r="K95" s="3">
        <v>2006</v>
      </c>
    </row>
    <row r="96" spans="1:11">
      <c r="A96">
        <v>1</v>
      </c>
      <c r="B96">
        <v>344975.66700000002</v>
      </c>
      <c r="C96">
        <v>3573427.9950000001</v>
      </c>
      <c r="D96">
        <v>155</v>
      </c>
      <c r="E96">
        <v>43</v>
      </c>
      <c r="F96">
        <v>-1.36803382975E-5</v>
      </c>
      <c r="G96">
        <f t="shared" si="1"/>
        <v>-41.741272568732533</v>
      </c>
      <c r="H96" t="s">
        <v>64</v>
      </c>
      <c r="I96" t="s">
        <v>69</v>
      </c>
      <c r="J96" t="s">
        <v>66</v>
      </c>
      <c r="K96" s="3">
        <v>2006</v>
      </c>
    </row>
    <row r="97" spans="1:11">
      <c r="A97">
        <v>1</v>
      </c>
      <c r="B97">
        <v>346789.02100000001</v>
      </c>
      <c r="C97">
        <v>3573984.8590000002</v>
      </c>
      <c r="D97">
        <v>155</v>
      </c>
      <c r="E97">
        <v>47</v>
      </c>
      <c r="F97">
        <v>-1.36803382975E-5</v>
      </c>
      <c r="G97">
        <f t="shared" si="1"/>
        <v>-41.741272568732533</v>
      </c>
      <c r="H97" t="s">
        <v>64</v>
      </c>
      <c r="I97" t="s">
        <v>71</v>
      </c>
      <c r="J97" t="s">
        <v>66</v>
      </c>
      <c r="K97" s="3">
        <v>2006</v>
      </c>
    </row>
    <row r="98" spans="1:11">
      <c r="A98">
        <v>1</v>
      </c>
      <c r="B98">
        <v>347184.435</v>
      </c>
      <c r="C98">
        <v>3574409.2450000001</v>
      </c>
      <c r="D98">
        <v>155</v>
      </c>
      <c r="E98">
        <v>49</v>
      </c>
      <c r="F98">
        <v>-1.36803382975E-5</v>
      </c>
      <c r="G98">
        <f t="shared" si="1"/>
        <v>-41.741272568732533</v>
      </c>
      <c r="H98" t="s">
        <v>64</v>
      </c>
      <c r="I98" t="s">
        <v>74</v>
      </c>
      <c r="J98" t="s">
        <v>66</v>
      </c>
      <c r="K98" s="3">
        <v>2006</v>
      </c>
    </row>
    <row r="99" spans="1:11">
      <c r="A99">
        <v>1</v>
      </c>
      <c r="B99">
        <v>347515.08399999997</v>
      </c>
      <c r="C99">
        <v>3574406.304</v>
      </c>
      <c r="D99">
        <v>155</v>
      </c>
      <c r="E99">
        <v>49</v>
      </c>
      <c r="F99">
        <v>-1.36803382975E-5</v>
      </c>
      <c r="G99">
        <f t="shared" si="1"/>
        <v>-41.741272568732533</v>
      </c>
      <c r="H99" t="s">
        <v>64</v>
      </c>
      <c r="I99" t="s">
        <v>75</v>
      </c>
      <c r="J99" t="s">
        <v>66</v>
      </c>
      <c r="K99" s="3">
        <v>2006</v>
      </c>
    </row>
    <row r="100" spans="1:11">
      <c r="A100">
        <v>1</v>
      </c>
      <c r="B100">
        <v>347369.23200000002</v>
      </c>
      <c r="C100">
        <v>3574324.6379999998</v>
      </c>
      <c r="D100">
        <v>155</v>
      </c>
      <c r="E100">
        <v>49</v>
      </c>
      <c r="F100">
        <v>-1.36803382975E-5</v>
      </c>
      <c r="G100">
        <f t="shared" si="1"/>
        <v>-41.741272568732533</v>
      </c>
      <c r="H100" t="s">
        <v>64</v>
      </c>
      <c r="I100" t="s">
        <v>107</v>
      </c>
      <c r="J100" t="s">
        <v>66</v>
      </c>
      <c r="K100" s="3">
        <v>2006</v>
      </c>
    </row>
    <row r="101" spans="1:11">
      <c r="A101">
        <v>1</v>
      </c>
      <c r="B101">
        <v>345412.41</v>
      </c>
      <c r="C101">
        <v>3573295.6540000001</v>
      </c>
      <c r="D101">
        <v>155</v>
      </c>
      <c r="E101">
        <v>44</v>
      </c>
      <c r="F101">
        <v>-1.36803382975E-5</v>
      </c>
      <c r="G101">
        <f t="shared" si="1"/>
        <v>-41.741272568732533</v>
      </c>
      <c r="H101" t="s">
        <v>64</v>
      </c>
      <c r="I101" t="s">
        <v>112</v>
      </c>
      <c r="J101" t="s">
        <v>66</v>
      </c>
      <c r="K101" s="3">
        <v>2006</v>
      </c>
    </row>
    <row r="102" spans="1:11">
      <c r="A102">
        <v>1</v>
      </c>
      <c r="B102">
        <v>347484.10499999998</v>
      </c>
      <c r="C102">
        <v>3574468.19</v>
      </c>
      <c r="D102">
        <v>155</v>
      </c>
      <c r="E102">
        <v>49</v>
      </c>
      <c r="F102">
        <v>-1.36803382975E-5</v>
      </c>
      <c r="G102">
        <f t="shared" si="1"/>
        <v>-41.741272568732533</v>
      </c>
      <c r="H102" t="s">
        <v>64</v>
      </c>
      <c r="I102" t="s">
        <v>115</v>
      </c>
      <c r="J102" t="s">
        <v>66</v>
      </c>
      <c r="K102" s="3">
        <v>2006</v>
      </c>
    </row>
    <row r="103" spans="1:11">
      <c r="A103">
        <v>1</v>
      </c>
      <c r="B103">
        <v>345224.57799999998</v>
      </c>
      <c r="C103">
        <v>3573188.6430000002</v>
      </c>
      <c r="D103">
        <v>155</v>
      </c>
      <c r="E103">
        <v>43</v>
      </c>
      <c r="F103">
        <v>-1.36803382975E-5</v>
      </c>
      <c r="G103">
        <f t="shared" si="1"/>
        <v>-41.741272568732533</v>
      </c>
      <c r="H103" t="s">
        <v>64</v>
      </c>
      <c r="I103" t="s">
        <v>117</v>
      </c>
      <c r="J103" t="s">
        <v>66</v>
      </c>
      <c r="K103" s="3">
        <v>2006</v>
      </c>
    </row>
    <row r="104" spans="1:11">
      <c r="A104">
        <v>1</v>
      </c>
      <c r="B104">
        <v>346177.54499999998</v>
      </c>
      <c r="C104">
        <v>3573891.6570000001</v>
      </c>
      <c r="D104">
        <v>155</v>
      </c>
      <c r="E104">
        <v>46</v>
      </c>
      <c r="F104">
        <v>-1.36803382975E-5</v>
      </c>
      <c r="G104">
        <f t="shared" si="1"/>
        <v>-41.741272568732533</v>
      </c>
      <c r="H104" t="s">
        <v>64</v>
      </c>
      <c r="I104" t="s">
        <v>121</v>
      </c>
      <c r="J104" t="s">
        <v>66</v>
      </c>
      <c r="K104" s="3">
        <v>2006</v>
      </c>
    </row>
    <row r="105" spans="1:11">
      <c r="A105">
        <v>1</v>
      </c>
      <c r="B105">
        <v>346860.02799999999</v>
      </c>
      <c r="C105">
        <v>3574081.6669999999</v>
      </c>
      <c r="D105">
        <v>155</v>
      </c>
      <c r="E105">
        <v>48</v>
      </c>
      <c r="F105">
        <v>-1.36803382975E-5</v>
      </c>
      <c r="G105">
        <f t="shared" si="1"/>
        <v>-41.741272568732533</v>
      </c>
      <c r="H105" t="s">
        <v>64</v>
      </c>
      <c r="I105" t="s">
        <v>122</v>
      </c>
      <c r="J105" t="s">
        <v>66</v>
      </c>
      <c r="K105" s="3">
        <v>2006</v>
      </c>
    </row>
    <row r="106" spans="1:11">
      <c r="A106">
        <v>1</v>
      </c>
      <c r="B106">
        <v>347465.43800000002</v>
      </c>
      <c r="C106">
        <v>3574582.7310000001</v>
      </c>
      <c r="D106">
        <v>155</v>
      </c>
      <c r="E106">
        <v>50</v>
      </c>
      <c r="F106">
        <v>-1.36803382975E-5</v>
      </c>
      <c r="G106">
        <f t="shared" si="1"/>
        <v>-41.741272568732533</v>
      </c>
      <c r="H106" t="s">
        <v>64</v>
      </c>
      <c r="I106" t="s">
        <v>126</v>
      </c>
      <c r="J106" t="s">
        <v>66</v>
      </c>
      <c r="K106" s="3">
        <v>2006</v>
      </c>
    </row>
    <row r="107" spans="1:11">
      <c r="A107">
        <v>1</v>
      </c>
      <c r="B107">
        <v>347458.48200000002</v>
      </c>
      <c r="C107">
        <v>3574185.5559999999</v>
      </c>
      <c r="D107">
        <v>155</v>
      </c>
      <c r="E107">
        <v>49</v>
      </c>
      <c r="F107">
        <v>-1.36803382975E-5</v>
      </c>
      <c r="G107">
        <f t="shared" si="1"/>
        <v>-41.741272568732533</v>
      </c>
      <c r="H107" t="s">
        <v>64</v>
      </c>
      <c r="I107" t="s">
        <v>129</v>
      </c>
      <c r="J107" t="s">
        <v>66</v>
      </c>
      <c r="K107" s="3">
        <v>2006</v>
      </c>
    </row>
    <row r="108" spans="1:11">
      <c r="A108">
        <v>1</v>
      </c>
      <c r="B108">
        <v>346442.44900000002</v>
      </c>
      <c r="C108">
        <v>3573860.716</v>
      </c>
      <c r="D108">
        <v>155</v>
      </c>
      <c r="E108">
        <v>46</v>
      </c>
      <c r="F108">
        <v>-1.36803382975E-5</v>
      </c>
      <c r="G108">
        <f t="shared" si="1"/>
        <v>-41.741272568732533</v>
      </c>
      <c r="H108" t="s">
        <v>64</v>
      </c>
      <c r="I108" t="s">
        <v>136</v>
      </c>
      <c r="J108" t="s">
        <v>66</v>
      </c>
      <c r="K108" s="3">
        <v>2006</v>
      </c>
    </row>
    <row r="109" spans="1:11">
      <c r="A109">
        <v>1</v>
      </c>
      <c r="B109">
        <v>348868.28100000002</v>
      </c>
      <c r="C109">
        <v>3574963.6290000002</v>
      </c>
      <c r="D109">
        <v>155</v>
      </c>
      <c r="E109">
        <v>53</v>
      </c>
      <c r="F109">
        <v>-1.36803382975E-5</v>
      </c>
      <c r="G109">
        <f t="shared" si="1"/>
        <v>-41.741272568732533</v>
      </c>
      <c r="H109" t="s">
        <v>64</v>
      </c>
      <c r="I109" t="s">
        <v>143</v>
      </c>
      <c r="J109" t="s">
        <v>66</v>
      </c>
      <c r="K109" s="3">
        <v>2006</v>
      </c>
    </row>
    <row r="110" spans="1:11">
      <c r="A110">
        <v>1</v>
      </c>
      <c r="B110">
        <v>345527.12</v>
      </c>
      <c r="C110">
        <v>3573686.6129999999</v>
      </c>
      <c r="D110">
        <v>155</v>
      </c>
      <c r="E110">
        <v>44</v>
      </c>
      <c r="F110">
        <v>-1.36803382975E-5</v>
      </c>
      <c r="G110">
        <f t="shared" si="1"/>
        <v>-41.741272568732533</v>
      </c>
      <c r="H110" t="s">
        <v>64</v>
      </c>
      <c r="I110" t="s">
        <v>145</v>
      </c>
      <c r="J110" t="s">
        <v>66</v>
      </c>
      <c r="K110" s="3">
        <v>2006</v>
      </c>
    </row>
    <row r="111" spans="1:11">
      <c r="A111">
        <v>1</v>
      </c>
      <c r="B111">
        <v>344924.41700000002</v>
      </c>
      <c r="C111">
        <v>3573042.0109999999</v>
      </c>
      <c r="D111">
        <v>155</v>
      </c>
      <c r="E111">
        <v>42</v>
      </c>
      <c r="F111">
        <v>-1.36803382975E-5</v>
      </c>
      <c r="G111">
        <f t="shared" si="1"/>
        <v>-41.741272568732533</v>
      </c>
      <c r="H111" t="s">
        <v>64</v>
      </c>
      <c r="I111" t="s">
        <v>151</v>
      </c>
      <c r="J111" t="s">
        <v>66</v>
      </c>
      <c r="K111" s="3">
        <v>2006</v>
      </c>
    </row>
    <row r="112" spans="1:11">
      <c r="A112">
        <v>1</v>
      </c>
      <c r="B112">
        <v>347682.22499999998</v>
      </c>
      <c r="C112">
        <v>3574366.111</v>
      </c>
      <c r="D112">
        <v>155</v>
      </c>
      <c r="E112">
        <v>50</v>
      </c>
      <c r="F112">
        <v>-1.36803382975E-5</v>
      </c>
      <c r="G112">
        <f t="shared" si="1"/>
        <v>-41.741272568732533</v>
      </c>
      <c r="H112" t="s">
        <v>64</v>
      </c>
      <c r="I112" t="s">
        <v>156</v>
      </c>
      <c r="J112" t="s">
        <v>66</v>
      </c>
      <c r="K112" s="3">
        <v>2006</v>
      </c>
    </row>
    <row r="113" spans="1:11">
      <c r="A113">
        <v>1</v>
      </c>
      <c r="B113">
        <v>347816.51299999998</v>
      </c>
      <c r="C113">
        <v>3574361.173</v>
      </c>
      <c r="D113">
        <v>155</v>
      </c>
      <c r="E113">
        <v>50</v>
      </c>
      <c r="F113">
        <v>-1.36803382975E-5</v>
      </c>
      <c r="G113">
        <f t="shared" si="1"/>
        <v>-41.741272568732533</v>
      </c>
      <c r="H113" t="s">
        <v>64</v>
      </c>
      <c r="I113" t="s">
        <v>158</v>
      </c>
      <c r="J113" t="s">
        <v>66</v>
      </c>
      <c r="K113" s="3">
        <v>2006</v>
      </c>
    </row>
    <row r="114" spans="1:11">
      <c r="A114">
        <v>1</v>
      </c>
      <c r="B114">
        <v>345866.86200000002</v>
      </c>
      <c r="C114">
        <v>3573456.87</v>
      </c>
      <c r="D114">
        <v>155</v>
      </c>
      <c r="E114">
        <v>45</v>
      </c>
      <c r="F114">
        <v>-1.36803382975E-5</v>
      </c>
      <c r="G114">
        <f t="shared" si="1"/>
        <v>-41.741272568732533</v>
      </c>
      <c r="H114" t="s">
        <v>64</v>
      </c>
      <c r="I114" t="s">
        <v>170</v>
      </c>
      <c r="J114" t="s">
        <v>66</v>
      </c>
      <c r="K114" s="3">
        <v>2006</v>
      </c>
    </row>
    <row r="115" spans="1:11">
      <c r="A115">
        <v>1</v>
      </c>
      <c r="B115">
        <v>346461.48</v>
      </c>
      <c r="C115">
        <v>3574035.5240000002</v>
      </c>
      <c r="D115">
        <v>155</v>
      </c>
      <c r="E115">
        <v>47</v>
      </c>
      <c r="F115">
        <v>-1.36803382975E-5</v>
      </c>
      <c r="G115">
        <f t="shared" si="1"/>
        <v>-41.741272568732533</v>
      </c>
      <c r="H115" t="s">
        <v>64</v>
      </c>
      <c r="I115" t="s">
        <v>175</v>
      </c>
      <c r="J115" t="s">
        <v>66</v>
      </c>
      <c r="K115" s="3">
        <v>2006</v>
      </c>
    </row>
    <row r="116" spans="1:11">
      <c r="A116">
        <v>1</v>
      </c>
      <c r="B116">
        <v>346252.72899999999</v>
      </c>
      <c r="C116">
        <v>3573660.4360000002</v>
      </c>
      <c r="D116">
        <v>155</v>
      </c>
      <c r="E116">
        <v>46</v>
      </c>
      <c r="F116">
        <v>-1.36803382975E-5</v>
      </c>
      <c r="G116">
        <f t="shared" si="1"/>
        <v>-41.741272568732533</v>
      </c>
      <c r="H116" t="s">
        <v>64</v>
      </c>
      <c r="I116" t="s">
        <v>185</v>
      </c>
      <c r="J116" t="s">
        <v>66</v>
      </c>
      <c r="K116" s="3">
        <v>2006</v>
      </c>
    </row>
    <row r="117" spans="1:11">
      <c r="A117">
        <v>1</v>
      </c>
      <c r="B117">
        <v>347564.55599999998</v>
      </c>
      <c r="C117">
        <v>3574492.5890000002</v>
      </c>
      <c r="D117">
        <v>155</v>
      </c>
      <c r="E117">
        <v>50</v>
      </c>
      <c r="F117">
        <v>-1.36803382975E-5</v>
      </c>
      <c r="G117">
        <f t="shared" si="1"/>
        <v>-41.741272568732533</v>
      </c>
      <c r="H117" t="s">
        <v>64</v>
      </c>
      <c r="I117" t="s">
        <v>187</v>
      </c>
      <c r="J117" t="s">
        <v>66</v>
      </c>
      <c r="K117" s="3">
        <v>2006</v>
      </c>
    </row>
    <row r="118" spans="1:11">
      <c r="A118">
        <v>1</v>
      </c>
      <c r="B118">
        <v>346851.61700000003</v>
      </c>
      <c r="C118">
        <v>3574000.7319999998</v>
      </c>
      <c r="D118">
        <v>155</v>
      </c>
      <c r="E118">
        <v>48</v>
      </c>
      <c r="F118">
        <v>-1.36803382975E-5</v>
      </c>
      <c r="G118">
        <f t="shared" si="1"/>
        <v>-41.741272568732533</v>
      </c>
      <c r="H118" t="s">
        <v>64</v>
      </c>
      <c r="I118" t="s">
        <v>191</v>
      </c>
      <c r="J118" t="s">
        <v>66</v>
      </c>
      <c r="K118" s="3">
        <v>2006</v>
      </c>
    </row>
    <row r="119" spans="1:11">
      <c r="A119">
        <v>1</v>
      </c>
      <c r="B119">
        <v>345911.79300000001</v>
      </c>
      <c r="C119">
        <v>3573859.6349999998</v>
      </c>
      <c r="D119">
        <v>155</v>
      </c>
      <c r="E119">
        <v>45</v>
      </c>
      <c r="F119">
        <v>-1.36803382975E-5</v>
      </c>
      <c r="G119">
        <f t="shared" si="1"/>
        <v>-41.741272568732533</v>
      </c>
      <c r="H119" t="s">
        <v>64</v>
      </c>
      <c r="I119" t="s">
        <v>196</v>
      </c>
      <c r="J119" t="s">
        <v>66</v>
      </c>
      <c r="K119" s="3">
        <v>2006</v>
      </c>
    </row>
    <row r="120" spans="1:11">
      <c r="A120">
        <v>1</v>
      </c>
      <c r="B120">
        <v>345815.73599999998</v>
      </c>
      <c r="C120">
        <v>3573620.8089999999</v>
      </c>
      <c r="D120">
        <v>155</v>
      </c>
      <c r="E120">
        <v>45</v>
      </c>
      <c r="F120">
        <v>-1.36803382975E-5</v>
      </c>
      <c r="G120">
        <f t="shared" si="1"/>
        <v>-41.741272568732533</v>
      </c>
      <c r="H120" t="s">
        <v>64</v>
      </c>
      <c r="I120" t="s">
        <v>202</v>
      </c>
      <c r="J120" t="s">
        <v>66</v>
      </c>
      <c r="K120" s="3">
        <v>2006</v>
      </c>
    </row>
    <row r="121" spans="1:11">
      <c r="A121">
        <v>1</v>
      </c>
      <c r="B121">
        <v>348697.52299999999</v>
      </c>
      <c r="C121">
        <v>3574379.7820000001</v>
      </c>
      <c r="D121">
        <v>156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73</v>
      </c>
      <c r="J121" t="s">
        <v>66</v>
      </c>
      <c r="K121" s="3">
        <v>2006</v>
      </c>
    </row>
    <row r="122" spans="1:11">
      <c r="A122">
        <v>1</v>
      </c>
      <c r="B122">
        <v>347782.53399999999</v>
      </c>
      <c r="C122">
        <v>3574240.93</v>
      </c>
      <c r="D122">
        <v>156</v>
      </c>
      <c r="E122">
        <v>50</v>
      </c>
      <c r="F122">
        <v>-1.36803382975E-5</v>
      </c>
      <c r="G122">
        <f t="shared" si="1"/>
        <v>-41.741272568732533</v>
      </c>
      <c r="H122" t="s">
        <v>64</v>
      </c>
      <c r="I122" t="s">
        <v>108</v>
      </c>
      <c r="J122" t="s">
        <v>66</v>
      </c>
      <c r="K122" s="3">
        <v>2006</v>
      </c>
    </row>
    <row r="123" spans="1:11">
      <c r="A123">
        <v>1</v>
      </c>
      <c r="B123">
        <v>346315.783</v>
      </c>
      <c r="C123">
        <v>3573225.2850000001</v>
      </c>
      <c r="D123">
        <v>156</v>
      </c>
      <c r="E123">
        <v>46</v>
      </c>
      <c r="F123">
        <v>-1.36803382975E-5</v>
      </c>
      <c r="G123">
        <f t="shared" si="1"/>
        <v>-41.741272568732533</v>
      </c>
      <c r="H123" t="s">
        <v>64</v>
      </c>
      <c r="I123" t="s">
        <v>110</v>
      </c>
      <c r="J123" t="s">
        <v>66</v>
      </c>
      <c r="K123" s="3">
        <v>2006</v>
      </c>
    </row>
    <row r="124" spans="1:11">
      <c r="A124">
        <v>1</v>
      </c>
      <c r="B124">
        <v>345654.30300000001</v>
      </c>
      <c r="C124">
        <v>3573297.5869999998</v>
      </c>
      <c r="D124">
        <v>156</v>
      </c>
      <c r="E124">
        <v>44</v>
      </c>
      <c r="F124">
        <v>-1.36803382975E-5</v>
      </c>
      <c r="G124">
        <f t="shared" si="1"/>
        <v>-41.741272568732533</v>
      </c>
      <c r="H124" t="s">
        <v>64</v>
      </c>
      <c r="I124" t="s">
        <v>113</v>
      </c>
      <c r="J124" t="s">
        <v>66</v>
      </c>
      <c r="K124" s="3">
        <v>2006</v>
      </c>
    </row>
    <row r="125" spans="1:11">
      <c r="A125">
        <v>1</v>
      </c>
      <c r="B125">
        <v>347889.60499999998</v>
      </c>
      <c r="C125">
        <v>3574221.8119999999</v>
      </c>
      <c r="D125">
        <v>156</v>
      </c>
      <c r="E125">
        <v>50</v>
      </c>
      <c r="F125">
        <v>-1.36803382975E-5</v>
      </c>
      <c r="G125">
        <f t="shared" si="1"/>
        <v>-41.741272568732533</v>
      </c>
      <c r="H125" t="s">
        <v>64</v>
      </c>
      <c r="I125" t="s">
        <v>130</v>
      </c>
      <c r="J125" t="s">
        <v>66</v>
      </c>
      <c r="K125" s="3">
        <v>2006</v>
      </c>
    </row>
    <row r="126" spans="1:11">
      <c r="A126">
        <v>1</v>
      </c>
      <c r="B126">
        <v>344988.13400000002</v>
      </c>
      <c r="C126">
        <v>3572686.6159999999</v>
      </c>
      <c r="D126">
        <v>156</v>
      </c>
      <c r="E126">
        <v>42</v>
      </c>
      <c r="F126">
        <v>-1.36803382975E-5</v>
      </c>
      <c r="G126">
        <f t="shared" si="1"/>
        <v>-41.741272568732533</v>
      </c>
      <c r="H126" t="s">
        <v>64</v>
      </c>
      <c r="I126" t="s">
        <v>137</v>
      </c>
      <c r="J126" t="s">
        <v>66</v>
      </c>
      <c r="K126" s="3">
        <v>2006</v>
      </c>
    </row>
    <row r="127" spans="1:11">
      <c r="A127">
        <v>1</v>
      </c>
      <c r="B127">
        <v>349036.84899999999</v>
      </c>
      <c r="C127">
        <v>3574764.9550000001</v>
      </c>
      <c r="D127">
        <v>156</v>
      </c>
      <c r="E127">
        <v>53</v>
      </c>
      <c r="F127">
        <v>-1.36803382975E-5</v>
      </c>
      <c r="G127">
        <f t="shared" si="1"/>
        <v>-41.741272568732533</v>
      </c>
      <c r="H127" t="s">
        <v>64</v>
      </c>
      <c r="I127" t="s">
        <v>138</v>
      </c>
      <c r="J127" t="s">
        <v>66</v>
      </c>
      <c r="K127" s="3">
        <v>2006</v>
      </c>
    </row>
    <row r="128" spans="1:11">
      <c r="A128">
        <v>1</v>
      </c>
      <c r="B128">
        <v>345250.20699999999</v>
      </c>
      <c r="C128">
        <v>3572935.7960000001</v>
      </c>
      <c r="D128">
        <v>156</v>
      </c>
      <c r="E128">
        <v>43</v>
      </c>
      <c r="F128">
        <v>-1.36803382975E-5</v>
      </c>
      <c r="G128">
        <f t="shared" si="1"/>
        <v>-41.741272568732533</v>
      </c>
      <c r="H128" t="s">
        <v>64</v>
      </c>
      <c r="I128" t="s">
        <v>140</v>
      </c>
      <c r="J128" t="s">
        <v>66</v>
      </c>
      <c r="K128" s="3">
        <v>2006</v>
      </c>
    </row>
    <row r="129" spans="1:11">
      <c r="A129">
        <v>1</v>
      </c>
      <c r="B129">
        <v>346866.25900000002</v>
      </c>
      <c r="C129">
        <v>3573537.5789999999</v>
      </c>
      <c r="D129">
        <v>156</v>
      </c>
      <c r="E129">
        <v>47</v>
      </c>
      <c r="F129">
        <v>-1.36803382975E-5</v>
      </c>
      <c r="G129">
        <f t="shared" si="1"/>
        <v>-41.741272568732533</v>
      </c>
      <c r="H129" t="s">
        <v>64</v>
      </c>
      <c r="I129" t="s">
        <v>149</v>
      </c>
      <c r="J129" t="s">
        <v>66</v>
      </c>
      <c r="K129" s="3">
        <v>2006</v>
      </c>
    </row>
    <row r="130" spans="1:11">
      <c r="A130">
        <v>1</v>
      </c>
      <c r="B130">
        <v>345868.71100000001</v>
      </c>
      <c r="C130">
        <v>3573115.3429999999</v>
      </c>
      <c r="D130">
        <v>156</v>
      </c>
      <c r="E130">
        <v>44</v>
      </c>
      <c r="F130">
        <v>-1.36803382975E-5</v>
      </c>
      <c r="G130">
        <f t="shared" ref="G130:G193" si="2">F130*3051187.1608</f>
        <v>-41.741272568732533</v>
      </c>
      <c r="H130" t="s">
        <v>64</v>
      </c>
      <c r="I130" t="s">
        <v>153</v>
      </c>
      <c r="J130" t="s">
        <v>66</v>
      </c>
      <c r="K130" s="3">
        <v>2006</v>
      </c>
    </row>
    <row r="131" spans="1:11">
      <c r="A131">
        <v>1</v>
      </c>
      <c r="B131">
        <v>345612.68699999998</v>
      </c>
      <c r="C131">
        <v>3573244.5959999999</v>
      </c>
      <c r="D131">
        <v>156</v>
      </c>
      <c r="E131">
        <v>44</v>
      </c>
      <c r="F131">
        <v>-1.36803382975E-5</v>
      </c>
      <c r="G131">
        <f t="shared" si="2"/>
        <v>-41.741272568732533</v>
      </c>
      <c r="H131" t="s">
        <v>64</v>
      </c>
      <c r="I131" t="s">
        <v>154</v>
      </c>
      <c r="J131" t="s">
        <v>66</v>
      </c>
      <c r="K131" s="3">
        <v>2006</v>
      </c>
    </row>
    <row r="132" spans="1:11">
      <c r="A132">
        <v>1</v>
      </c>
      <c r="B132">
        <v>348839.29599999997</v>
      </c>
      <c r="C132">
        <v>3574627.9029999999</v>
      </c>
      <c r="D132">
        <v>156</v>
      </c>
      <c r="E132">
        <v>53</v>
      </c>
      <c r="F132">
        <v>-1.36803382975E-5</v>
      </c>
      <c r="G132">
        <f t="shared" si="2"/>
        <v>-41.741272568732533</v>
      </c>
      <c r="H132" t="s">
        <v>64</v>
      </c>
      <c r="I132" t="s">
        <v>160</v>
      </c>
      <c r="J132" t="s">
        <v>66</v>
      </c>
      <c r="K132" s="3">
        <v>2006</v>
      </c>
    </row>
    <row r="133" spans="1:11">
      <c r="A133">
        <v>1</v>
      </c>
      <c r="B133">
        <v>345707.82400000002</v>
      </c>
      <c r="C133">
        <v>3572940.2829999998</v>
      </c>
      <c r="D133">
        <v>156</v>
      </c>
      <c r="E133">
        <v>44</v>
      </c>
      <c r="F133">
        <v>-1.36803382975E-5</v>
      </c>
      <c r="G133">
        <f t="shared" si="2"/>
        <v>-41.741272568732533</v>
      </c>
      <c r="H133" t="s">
        <v>64</v>
      </c>
      <c r="I133" t="s">
        <v>164</v>
      </c>
      <c r="J133" t="s">
        <v>66</v>
      </c>
      <c r="K133" s="3">
        <v>2006</v>
      </c>
    </row>
    <row r="134" spans="1:11">
      <c r="A134">
        <v>1</v>
      </c>
      <c r="B134">
        <v>345760.18699999998</v>
      </c>
      <c r="C134">
        <v>3573075.2960000001</v>
      </c>
      <c r="D134">
        <v>156</v>
      </c>
      <c r="E134">
        <v>44</v>
      </c>
      <c r="F134">
        <v>-1.36803382975E-5</v>
      </c>
      <c r="G134">
        <f t="shared" si="2"/>
        <v>-41.741272568732533</v>
      </c>
      <c r="H134" t="s">
        <v>64</v>
      </c>
      <c r="I134" t="s">
        <v>168</v>
      </c>
      <c r="J134" t="s">
        <v>66</v>
      </c>
      <c r="K134" s="3">
        <v>2006</v>
      </c>
    </row>
    <row r="135" spans="1:11">
      <c r="A135">
        <v>1</v>
      </c>
      <c r="B135">
        <v>348987.79100000003</v>
      </c>
      <c r="C135">
        <v>3574769.5750000002</v>
      </c>
      <c r="D135">
        <v>156</v>
      </c>
      <c r="E135">
        <v>53</v>
      </c>
      <c r="F135">
        <v>-1.36803382975E-5</v>
      </c>
      <c r="G135">
        <f t="shared" si="2"/>
        <v>-41.741272568732533</v>
      </c>
      <c r="H135" t="s">
        <v>64</v>
      </c>
      <c r="I135" t="s">
        <v>177</v>
      </c>
      <c r="J135" t="s">
        <v>66</v>
      </c>
      <c r="K135" s="3">
        <v>2006</v>
      </c>
    </row>
    <row r="136" spans="1:11">
      <c r="A136">
        <v>1</v>
      </c>
      <c r="B136">
        <v>346579.96</v>
      </c>
      <c r="C136">
        <v>3573566.7489999998</v>
      </c>
      <c r="D136">
        <v>156</v>
      </c>
      <c r="E136">
        <v>46</v>
      </c>
      <c r="F136">
        <v>-1.36803382975E-5</v>
      </c>
      <c r="G136">
        <f t="shared" si="2"/>
        <v>-41.741272568732533</v>
      </c>
      <c r="H136" t="s">
        <v>64</v>
      </c>
      <c r="I136" t="s">
        <v>183</v>
      </c>
      <c r="J136" t="s">
        <v>66</v>
      </c>
      <c r="K136" s="3">
        <v>2006</v>
      </c>
    </row>
    <row r="137" spans="1:11">
      <c r="A137">
        <v>1</v>
      </c>
      <c r="B137">
        <v>345928.027</v>
      </c>
      <c r="C137">
        <v>3573323.83</v>
      </c>
      <c r="D137">
        <v>156</v>
      </c>
      <c r="E137">
        <v>45</v>
      </c>
      <c r="F137">
        <v>-1.36803382975E-5</v>
      </c>
      <c r="G137">
        <f t="shared" si="2"/>
        <v>-41.741272568732533</v>
      </c>
      <c r="H137" t="s">
        <v>64</v>
      </c>
      <c r="I137" t="s">
        <v>188</v>
      </c>
      <c r="J137" t="s">
        <v>66</v>
      </c>
      <c r="K137" s="3">
        <v>2006</v>
      </c>
    </row>
    <row r="138" spans="1:11">
      <c r="A138">
        <v>1</v>
      </c>
      <c r="B138">
        <v>347925.98499999999</v>
      </c>
      <c r="C138">
        <v>3574178.7050000001</v>
      </c>
      <c r="D138">
        <v>156</v>
      </c>
      <c r="E138">
        <v>50</v>
      </c>
      <c r="F138">
        <v>-1.36803382975E-5</v>
      </c>
      <c r="G138">
        <f t="shared" si="2"/>
        <v>-41.741272568732533</v>
      </c>
      <c r="H138" t="s">
        <v>64</v>
      </c>
      <c r="I138" t="s">
        <v>192</v>
      </c>
      <c r="J138" t="s">
        <v>66</v>
      </c>
      <c r="K138" s="3">
        <v>2006</v>
      </c>
    </row>
    <row r="139" spans="1:11">
      <c r="A139">
        <v>1</v>
      </c>
      <c r="B139">
        <v>349202.98800000001</v>
      </c>
      <c r="C139">
        <v>3574236.99</v>
      </c>
      <c r="D139">
        <v>157</v>
      </c>
      <c r="E139">
        <v>53</v>
      </c>
      <c r="F139">
        <v>-1.36803382975E-5</v>
      </c>
      <c r="G139">
        <f t="shared" si="2"/>
        <v>-41.741272568732533</v>
      </c>
      <c r="H139" t="s">
        <v>64</v>
      </c>
      <c r="I139" t="s">
        <v>105</v>
      </c>
      <c r="J139" t="s">
        <v>66</v>
      </c>
      <c r="K139" s="3">
        <v>2006</v>
      </c>
    </row>
    <row r="140" spans="1:11">
      <c r="A140">
        <v>1</v>
      </c>
      <c r="B140">
        <v>348771.60700000002</v>
      </c>
      <c r="C140">
        <v>3574204.594</v>
      </c>
      <c r="D140">
        <v>157</v>
      </c>
      <c r="E140">
        <v>52</v>
      </c>
      <c r="F140">
        <v>-1.36803382975E-5</v>
      </c>
      <c r="G140">
        <f t="shared" si="2"/>
        <v>-41.741272568732533</v>
      </c>
      <c r="H140" t="s">
        <v>64</v>
      </c>
      <c r="I140" t="s">
        <v>124</v>
      </c>
      <c r="J140" t="s">
        <v>66</v>
      </c>
      <c r="K140" s="3">
        <v>2006</v>
      </c>
    </row>
    <row r="141" spans="1:11">
      <c r="A141">
        <v>1</v>
      </c>
      <c r="B141">
        <v>347143.18599999999</v>
      </c>
      <c r="C141">
        <v>3573544.4950000001</v>
      </c>
      <c r="D141">
        <v>157</v>
      </c>
      <c r="E141">
        <v>48</v>
      </c>
      <c r="F141">
        <v>-1.36803382975E-5</v>
      </c>
      <c r="G141">
        <f t="shared" si="2"/>
        <v>-41.741272568732533</v>
      </c>
      <c r="H141" t="s">
        <v>64</v>
      </c>
      <c r="I141" t="s">
        <v>148</v>
      </c>
      <c r="J141" t="s">
        <v>66</v>
      </c>
      <c r="K141" s="3">
        <v>2006</v>
      </c>
    </row>
    <row r="142" spans="1:11">
      <c r="A142">
        <v>1</v>
      </c>
      <c r="B142">
        <v>348843.90899999999</v>
      </c>
      <c r="C142">
        <v>3574072.673</v>
      </c>
      <c r="D142">
        <v>157</v>
      </c>
      <c r="E142">
        <v>52</v>
      </c>
      <c r="F142">
        <v>-1.36803382975E-5</v>
      </c>
      <c r="G142">
        <f t="shared" si="2"/>
        <v>-41.741272568732533</v>
      </c>
      <c r="H142" t="s">
        <v>64</v>
      </c>
      <c r="I142" t="s">
        <v>159</v>
      </c>
      <c r="J142" t="s">
        <v>66</v>
      </c>
      <c r="K142" s="3">
        <v>2006</v>
      </c>
    </row>
    <row r="143" spans="1:11">
      <c r="A143">
        <v>1</v>
      </c>
      <c r="B143">
        <v>347195.79499999998</v>
      </c>
      <c r="C143">
        <v>3573576.43</v>
      </c>
      <c r="D143">
        <v>157</v>
      </c>
      <c r="E143">
        <v>48</v>
      </c>
      <c r="F143">
        <v>-1.36803382975E-5</v>
      </c>
      <c r="G143">
        <f t="shared" si="2"/>
        <v>-41.741272568732533</v>
      </c>
      <c r="H143" t="s">
        <v>64</v>
      </c>
      <c r="I143" t="s">
        <v>165</v>
      </c>
      <c r="J143" t="s">
        <v>66</v>
      </c>
      <c r="K143" s="3">
        <v>2006</v>
      </c>
    </row>
    <row r="144" spans="1:11">
      <c r="A144">
        <v>1</v>
      </c>
      <c r="B144">
        <v>345914.43699999998</v>
      </c>
      <c r="C144">
        <v>3572922.7960000001</v>
      </c>
      <c r="D144">
        <v>157</v>
      </c>
      <c r="E144">
        <v>44</v>
      </c>
      <c r="F144">
        <v>-1.36803382975E-5</v>
      </c>
      <c r="G144">
        <f t="shared" si="2"/>
        <v>-41.741272568732533</v>
      </c>
      <c r="H144" t="s">
        <v>64</v>
      </c>
      <c r="I144" t="s">
        <v>182</v>
      </c>
      <c r="J144" t="s">
        <v>66</v>
      </c>
      <c r="K144" s="3">
        <v>2006</v>
      </c>
    </row>
    <row r="145" spans="1:11">
      <c r="A145">
        <v>1</v>
      </c>
      <c r="B145">
        <v>345838.31400000001</v>
      </c>
      <c r="C145">
        <v>3572769.6</v>
      </c>
      <c r="D145">
        <v>157</v>
      </c>
      <c r="E145">
        <v>44</v>
      </c>
      <c r="F145">
        <v>-1.36803382975E-5</v>
      </c>
      <c r="G145">
        <f t="shared" si="2"/>
        <v>-41.741272568732533</v>
      </c>
      <c r="H145" t="s">
        <v>64</v>
      </c>
      <c r="I145" t="s">
        <v>200</v>
      </c>
      <c r="J145" t="s">
        <v>66</v>
      </c>
      <c r="K145" s="3">
        <v>2006</v>
      </c>
    </row>
    <row r="146" spans="1:11">
      <c r="A146">
        <v>1</v>
      </c>
      <c r="B146">
        <v>348937.86200000002</v>
      </c>
      <c r="C146">
        <v>3573908.7889999999</v>
      </c>
      <c r="D146">
        <v>158</v>
      </c>
      <c r="E146">
        <v>52</v>
      </c>
      <c r="F146">
        <v>-1.36803382975E-5</v>
      </c>
      <c r="G146">
        <f t="shared" si="2"/>
        <v>-41.741272568732533</v>
      </c>
      <c r="H146" t="s">
        <v>64</v>
      </c>
      <c r="I146" t="s">
        <v>109</v>
      </c>
      <c r="J146" t="s">
        <v>66</v>
      </c>
      <c r="K146" s="3">
        <v>2006</v>
      </c>
    </row>
    <row r="147" spans="1:11">
      <c r="A147">
        <v>1</v>
      </c>
      <c r="B147">
        <v>345323.25</v>
      </c>
      <c r="C147">
        <v>3572059.7650000001</v>
      </c>
      <c r="D147">
        <v>158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116</v>
      </c>
      <c r="J147" t="s">
        <v>66</v>
      </c>
      <c r="K147" s="3">
        <v>2006</v>
      </c>
    </row>
    <row r="148" spans="1:11">
      <c r="A148">
        <v>1</v>
      </c>
      <c r="B148">
        <v>346016.37</v>
      </c>
      <c r="C148">
        <v>3572397.4419999998</v>
      </c>
      <c r="D148">
        <v>158</v>
      </c>
      <c r="E148">
        <v>44</v>
      </c>
      <c r="F148">
        <v>-1.36803382975E-5</v>
      </c>
      <c r="G148">
        <f t="shared" si="2"/>
        <v>-41.741272568732533</v>
      </c>
      <c r="H148" t="s">
        <v>64</v>
      </c>
      <c r="I148" t="s">
        <v>128</v>
      </c>
      <c r="J148" t="s">
        <v>66</v>
      </c>
      <c r="K148" s="3">
        <v>2006</v>
      </c>
    </row>
    <row r="149" spans="1:11">
      <c r="A149">
        <v>1</v>
      </c>
      <c r="B149">
        <v>345720.68</v>
      </c>
      <c r="C149">
        <v>3572405.4890000001</v>
      </c>
      <c r="D149">
        <v>158</v>
      </c>
      <c r="E149">
        <v>43</v>
      </c>
      <c r="F149">
        <v>-1.36803382975E-5</v>
      </c>
      <c r="G149">
        <f t="shared" si="2"/>
        <v>-41.741272568732533</v>
      </c>
      <c r="H149" t="s">
        <v>64</v>
      </c>
      <c r="I149" t="s">
        <v>135</v>
      </c>
      <c r="J149" t="s">
        <v>66</v>
      </c>
      <c r="K149" s="3">
        <v>2006</v>
      </c>
    </row>
    <row r="150" spans="1:11">
      <c r="A150">
        <v>1</v>
      </c>
      <c r="B150">
        <v>345480.96000000002</v>
      </c>
      <c r="C150">
        <v>3572204.1609999998</v>
      </c>
      <c r="D150">
        <v>158</v>
      </c>
      <c r="E150">
        <v>43</v>
      </c>
      <c r="F150">
        <v>-1.36803382975E-5</v>
      </c>
      <c r="G150">
        <f t="shared" si="2"/>
        <v>-41.741272568732533</v>
      </c>
      <c r="H150" t="s">
        <v>64</v>
      </c>
      <c r="I150" t="s">
        <v>178</v>
      </c>
      <c r="J150" t="s">
        <v>66</v>
      </c>
      <c r="K150" s="3">
        <v>2006</v>
      </c>
    </row>
    <row r="151" spans="1:11">
      <c r="A151">
        <v>1</v>
      </c>
      <c r="B151">
        <v>345417.07799999998</v>
      </c>
      <c r="C151">
        <v>3572146.62</v>
      </c>
      <c r="D151">
        <v>158</v>
      </c>
      <c r="E151">
        <v>42</v>
      </c>
      <c r="F151">
        <v>-1.36803382975E-5</v>
      </c>
      <c r="G151">
        <f t="shared" si="2"/>
        <v>-41.741272568732533</v>
      </c>
      <c r="H151" t="s">
        <v>64</v>
      </c>
      <c r="I151" t="s">
        <v>179</v>
      </c>
      <c r="J151" t="s">
        <v>66</v>
      </c>
      <c r="K151" s="3">
        <v>2006</v>
      </c>
    </row>
    <row r="152" spans="1:11">
      <c r="A152">
        <v>1</v>
      </c>
      <c r="B152">
        <v>345719.95199999999</v>
      </c>
      <c r="C152">
        <v>3572107.5980000002</v>
      </c>
      <c r="D152">
        <v>158</v>
      </c>
      <c r="E152">
        <v>43</v>
      </c>
      <c r="F152">
        <v>-1.36803382975E-5</v>
      </c>
      <c r="G152">
        <f t="shared" si="2"/>
        <v>-41.741272568732533</v>
      </c>
      <c r="H152" t="s">
        <v>64</v>
      </c>
      <c r="I152" t="s">
        <v>197</v>
      </c>
      <c r="J152" t="s">
        <v>66</v>
      </c>
      <c r="K152" s="3">
        <v>2006</v>
      </c>
    </row>
    <row r="153" spans="1:11">
      <c r="A153">
        <v>1</v>
      </c>
      <c r="B153">
        <v>345393.91100000002</v>
      </c>
      <c r="C153">
        <v>3572417.8790000002</v>
      </c>
      <c r="D153">
        <v>158</v>
      </c>
      <c r="E153">
        <v>43</v>
      </c>
      <c r="F153">
        <v>-1.36803382975E-5</v>
      </c>
      <c r="G153">
        <f t="shared" si="2"/>
        <v>-41.741272568732533</v>
      </c>
      <c r="H153" t="s">
        <v>64</v>
      </c>
      <c r="I153" t="s">
        <v>201</v>
      </c>
      <c r="J153" t="s">
        <v>66</v>
      </c>
      <c r="K153" s="3">
        <v>2006</v>
      </c>
    </row>
    <row r="154" spans="1:11">
      <c r="A154">
        <v>1</v>
      </c>
      <c r="B154">
        <v>345897.40299999999</v>
      </c>
      <c r="C154">
        <v>3571811.0040000002</v>
      </c>
      <c r="D154">
        <v>159</v>
      </c>
      <c r="E154">
        <v>43</v>
      </c>
      <c r="F154">
        <v>-1.36803382975E-5</v>
      </c>
      <c r="G154">
        <f t="shared" si="2"/>
        <v>-41.741272568732533</v>
      </c>
      <c r="H154" t="s">
        <v>64</v>
      </c>
      <c r="I154" t="s">
        <v>114</v>
      </c>
      <c r="J154" t="s">
        <v>66</v>
      </c>
      <c r="K154" s="3">
        <v>2006</v>
      </c>
    </row>
    <row r="155" spans="1:11">
      <c r="A155">
        <v>1</v>
      </c>
      <c r="B155">
        <v>345438.93</v>
      </c>
      <c r="C155">
        <v>3571791.875</v>
      </c>
      <c r="D155">
        <v>159</v>
      </c>
      <c r="E155">
        <v>43</v>
      </c>
      <c r="F155">
        <v>-1.36803382975E-5</v>
      </c>
      <c r="G155">
        <f t="shared" si="2"/>
        <v>-41.741272568732533</v>
      </c>
      <c r="H155" t="s">
        <v>64</v>
      </c>
      <c r="I155" t="s">
        <v>120</v>
      </c>
      <c r="J155" t="s">
        <v>66</v>
      </c>
      <c r="K155" s="3">
        <v>2006</v>
      </c>
    </row>
    <row r="156" spans="1:11">
      <c r="A156">
        <v>1</v>
      </c>
      <c r="B156">
        <v>346287.95500000002</v>
      </c>
      <c r="C156">
        <v>3572073.3459999999</v>
      </c>
      <c r="D156">
        <v>159</v>
      </c>
      <c r="E156">
        <v>44</v>
      </c>
      <c r="F156">
        <v>-1.36803382975E-5</v>
      </c>
      <c r="G156">
        <f t="shared" si="2"/>
        <v>-41.741272568732533</v>
      </c>
      <c r="H156" t="s">
        <v>64</v>
      </c>
      <c r="I156" t="s">
        <v>146</v>
      </c>
      <c r="J156" t="s">
        <v>66</v>
      </c>
      <c r="K156" s="3">
        <v>2006</v>
      </c>
    </row>
    <row r="157" spans="1:11">
      <c r="A157">
        <v>1</v>
      </c>
      <c r="B157">
        <v>346231.853</v>
      </c>
      <c r="C157">
        <v>3571856.1910000001</v>
      </c>
      <c r="D157">
        <v>159</v>
      </c>
      <c r="E157">
        <v>44</v>
      </c>
      <c r="F157">
        <v>-1.36803382975E-5</v>
      </c>
      <c r="G157">
        <f t="shared" si="2"/>
        <v>-41.741272568732533</v>
      </c>
      <c r="H157" t="s">
        <v>64</v>
      </c>
      <c r="I157" t="s">
        <v>147</v>
      </c>
      <c r="J157" t="s">
        <v>66</v>
      </c>
      <c r="K157" s="3">
        <v>2006</v>
      </c>
    </row>
    <row r="158" spans="1:11">
      <c r="A158">
        <v>1</v>
      </c>
      <c r="B158">
        <v>345906.25199999998</v>
      </c>
      <c r="C158">
        <v>3572053.78</v>
      </c>
      <c r="D158">
        <v>159</v>
      </c>
      <c r="E158">
        <v>43</v>
      </c>
      <c r="F158">
        <v>-1.36803382975E-5</v>
      </c>
      <c r="G158">
        <f t="shared" si="2"/>
        <v>-41.741272568732533</v>
      </c>
      <c r="H158" t="s">
        <v>64</v>
      </c>
      <c r="I158" t="s">
        <v>167</v>
      </c>
      <c r="J158" t="s">
        <v>66</v>
      </c>
      <c r="K158" s="3">
        <v>2006</v>
      </c>
    </row>
    <row r="159" spans="1:11">
      <c r="A159">
        <v>1</v>
      </c>
      <c r="B159">
        <v>345561.33100000001</v>
      </c>
      <c r="C159">
        <v>3571822.8640000001</v>
      </c>
      <c r="D159">
        <v>159</v>
      </c>
      <c r="E159">
        <v>42</v>
      </c>
      <c r="F159">
        <v>-1.36803382975E-5</v>
      </c>
      <c r="G159">
        <f t="shared" si="2"/>
        <v>-41.741272568732533</v>
      </c>
      <c r="H159" t="s">
        <v>64</v>
      </c>
      <c r="I159" t="s">
        <v>198</v>
      </c>
      <c r="J159" t="s">
        <v>66</v>
      </c>
      <c r="K159" s="3">
        <v>2006</v>
      </c>
    </row>
    <row r="160" spans="1:11">
      <c r="A160">
        <v>1</v>
      </c>
      <c r="B160">
        <v>348848.33600000001</v>
      </c>
      <c r="C160">
        <v>3572000.8459999999</v>
      </c>
      <c r="D160">
        <v>162</v>
      </c>
      <c r="E160">
        <v>50</v>
      </c>
      <c r="F160">
        <v>-1.36803382975E-5</v>
      </c>
      <c r="G160">
        <f t="shared" si="2"/>
        <v>-41.741272568732533</v>
      </c>
      <c r="H160" t="s">
        <v>64</v>
      </c>
      <c r="I160" t="s">
        <v>150</v>
      </c>
      <c r="J160" t="s">
        <v>66</v>
      </c>
      <c r="K160" s="3">
        <v>2006</v>
      </c>
    </row>
    <row r="161" spans="1:11">
      <c r="A161">
        <v>1</v>
      </c>
      <c r="B161">
        <v>349374.69500000001</v>
      </c>
      <c r="C161">
        <v>3571564.8810000001</v>
      </c>
      <c r="D161">
        <v>163</v>
      </c>
      <c r="E161">
        <v>51</v>
      </c>
      <c r="F161">
        <v>-1.36803382975E-5</v>
      </c>
      <c r="G161">
        <f t="shared" si="2"/>
        <v>-41.741272568732533</v>
      </c>
      <c r="H161" t="s">
        <v>64</v>
      </c>
      <c r="I161" t="s">
        <v>180</v>
      </c>
      <c r="J161" t="s">
        <v>66</v>
      </c>
      <c r="K161" s="3">
        <v>2006</v>
      </c>
    </row>
    <row r="162" spans="1:11">
      <c r="A162">
        <v>1</v>
      </c>
      <c r="B162">
        <v>349226.402</v>
      </c>
      <c r="C162">
        <v>3570982.5619999999</v>
      </c>
      <c r="D162">
        <v>164</v>
      </c>
      <c r="E162">
        <v>50</v>
      </c>
      <c r="F162">
        <v>-1.36803382975E-5</v>
      </c>
      <c r="G162">
        <f t="shared" si="2"/>
        <v>-41.741272568732533</v>
      </c>
      <c r="H162" t="s">
        <v>64</v>
      </c>
      <c r="I162" t="s">
        <v>67</v>
      </c>
      <c r="J162" t="s">
        <v>66</v>
      </c>
      <c r="K162" s="3">
        <v>2006</v>
      </c>
    </row>
    <row r="163" spans="1:11">
      <c r="A163">
        <v>1</v>
      </c>
      <c r="B163">
        <v>349463.02600000001</v>
      </c>
      <c r="C163">
        <v>3571251.9920000001</v>
      </c>
      <c r="D163">
        <v>164</v>
      </c>
      <c r="E163">
        <v>51</v>
      </c>
      <c r="F163">
        <v>-1.36803382975E-5</v>
      </c>
      <c r="G163">
        <f t="shared" si="2"/>
        <v>-41.741272568732533</v>
      </c>
      <c r="H163" t="s">
        <v>64</v>
      </c>
      <c r="I163" t="s">
        <v>68</v>
      </c>
      <c r="J163" t="s">
        <v>66</v>
      </c>
      <c r="K163" s="3">
        <v>2006</v>
      </c>
    </row>
    <row r="164" spans="1:11">
      <c r="A164">
        <v>1</v>
      </c>
      <c r="B164">
        <v>349110.66600000003</v>
      </c>
      <c r="C164">
        <v>3570568.557</v>
      </c>
      <c r="D164">
        <v>165</v>
      </c>
      <c r="E164">
        <v>49</v>
      </c>
      <c r="F164">
        <v>-1.36803382975E-5</v>
      </c>
      <c r="G164">
        <f t="shared" si="2"/>
        <v>-41.741272568732533</v>
      </c>
      <c r="H164" t="s">
        <v>64</v>
      </c>
      <c r="I164" t="s">
        <v>204</v>
      </c>
      <c r="J164" t="s">
        <v>66</v>
      </c>
      <c r="K164" s="3">
        <v>2006</v>
      </c>
    </row>
    <row r="165" spans="1:11">
      <c r="A165">
        <v>1</v>
      </c>
      <c r="B165">
        <v>349083.70799999998</v>
      </c>
      <c r="C165">
        <v>3570301.8560000001</v>
      </c>
      <c r="D165">
        <v>166</v>
      </c>
      <c r="E165">
        <v>49</v>
      </c>
      <c r="F165">
        <v>-1.36803382975E-5</v>
      </c>
      <c r="G165">
        <f t="shared" si="2"/>
        <v>-41.741272568732533</v>
      </c>
      <c r="H165" t="s">
        <v>64</v>
      </c>
      <c r="I165" t="s">
        <v>65</v>
      </c>
      <c r="J165" t="s">
        <v>66</v>
      </c>
      <c r="K165" s="3">
        <v>2006</v>
      </c>
    </row>
    <row r="166" spans="1:11">
      <c r="A166">
        <v>1</v>
      </c>
      <c r="B166">
        <v>349355.48800000001</v>
      </c>
      <c r="C166">
        <v>3570246.53</v>
      </c>
      <c r="D166">
        <v>166</v>
      </c>
      <c r="E166">
        <v>49</v>
      </c>
      <c r="F166">
        <v>-1.36803382975E-5</v>
      </c>
      <c r="G166">
        <f t="shared" si="2"/>
        <v>-41.741272568732533</v>
      </c>
      <c r="H166" t="s">
        <v>64</v>
      </c>
      <c r="I166" t="s">
        <v>174</v>
      </c>
      <c r="J166" t="s">
        <v>66</v>
      </c>
      <c r="K166" s="3">
        <v>2006</v>
      </c>
    </row>
    <row r="167" spans="1:11">
      <c r="A167">
        <v>1</v>
      </c>
      <c r="B167">
        <v>319729.26799999998</v>
      </c>
      <c r="C167">
        <v>3603095.2220000001</v>
      </c>
      <c r="D167">
        <v>62</v>
      </c>
      <c r="E167">
        <v>15</v>
      </c>
      <c r="F167">
        <v>-1.95E-5</v>
      </c>
      <c r="G167">
        <f t="shared" si="2"/>
        <v>-59.498149635600001</v>
      </c>
      <c r="H167" t="s">
        <v>48</v>
      </c>
      <c r="I167" t="s">
        <v>49</v>
      </c>
      <c r="J167" t="s">
        <v>50</v>
      </c>
      <c r="K167" s="3">
        <v>2006</v>
      </c>
    </row>
    <row r="168" spans="1:11">
      <c r="A168">
        <v>1</v>
      </c>
      <c r="B168">
        <v>319418.86200000002</v>
      </c>
      <c r="C168">
        <v>3603270.0150000001</v>
      </c>
      <c r="D168">
        <v>61</v>
      </c>
      <c r="E168">
        <v>15</v>
      </c>
      <c r="F168">
        <v>-3.0199999999999999E-5</v>
      </c>
      <c r="G168">
        <f t="shared" si="2"/>
        <v>-92.145852256159998</v>
      </c>
      <c r="H168" t="s">
        <v>48</v>
      </c>
      <c r="I168" t="s">
        <v>51</v>
      </c>
      <c r="J168" t="s">
        <v>50</v>
      </c>
      <c r="K168" s="3">
        <v>2006</v>
      </c>
    </row>
    <row r="169" spans="1:11">
      <c r="A169">
        <v>1</v>
      </c>
      <c r="B169">
        <v>311513.85200000001</v>
      </c>
      <c r="C169">
        <v>3625630.41</v>
      </c>
      <c r="D169">
        <v>2</v>
      </c>
      <c r="E169">
        <v>19</v>
      </c>
      <c r="F169">
        <v>-3.908668085E-5</v>
      </c>
      <c r="G169">
        <f t="shared" si="2"/>
        <v>-119.26077876780724</v>
      </c>
      <c r="H169" t="s">
        <v>205</v>
      </c>
      <c r="I169" t="s">
        <v>223</v>
      </c>
      <c r="J169" t="s">
        <v>207</v>
      </c>
      <c r="K169" s="3">
        <v>2006</v>
      </c>
    </row>
    <row r="170" spans="1:11">
      <c r="A170">
        <v>1</v>
      </c>
      <c r="B170">
        <v>323562.21899999998</v>
      </c>
      <c r="C170">
        <v>3631090.2459999998</v>
      </c>
      <c r="D170">
        <v>2</v>
      </c>
      <c r="E170">
        <v>52</v>
      </c>
      <c r="F170">
        <v>-3.908668085E-5</v>
      </c>
      <c r="G170">
        <f t="shared" si="2"/>
        <v>-119.26077876780724</v>
      </c>
      <c r="H170" t="s">
        <v>205</v>
      </c>
      <c r="I170" t="s">
        <v>233</v>
      </c>
      <c r="J170" t="s">
        <v>207</v>
      </c>
      <c r="K170" s="3">
        <v>2006</v>
      </c>
    </row>
    <row r="171" spans="1:11">
      <c r="A171">
        <v>1</v>
      </c>
      <c r="B171">
        <v>309156.19300000003</v>
      </c>
      <c r="C171">
        <v>3623081.9709999999</v>
      </c>
      <c r="D171">
        <v>6</v>
      </c>
      <c r="E171">
        <v>12</v>
      </c>
      <c r="F171">
        <v>-3.908668085E-5</v>
      </c>
      <c r="G171">
        <f t="shared" si="2"/>
        <v>-119.26077876780724</v>
      </c>
      <c r="H171" t="s">
        <v>205</v>
      </c>
      <c r="I171" t="s">
        <v>235</v>
      </c>
      <c r="J171" t="s">
        <v>207</v>
      </c>
      <c r="K171" s="3">
        <v>2006</v>
      </c>
    </row>
    <row r="172" spans="1:11">
      <c r="A172">
        <v>1</v>
      </c>
      <c r="B172">
        <v>310521.79499999998</v>
      </c>
      <c r="C172">
        <v>3620501.7030000002</v>
      </c>
      <c r="D172">
        <v>13</v>
      </c>
      <c r="E172">
        <v>12</v>
      </c>
      <c r="F172">
        <v>-3.908668085E-5</v>
      </c>
      <c r="G172">
        <f t="shared" si="2"/>
        <v>-119.26077876780724</v>
      </c>
      <c r="H172" t="s">
        <v>205</v>
      </c>
      <c r="I172" t="s">
        <v>220</v>
      </c>
      <c r="J172" t="s">
        <v>207</v>
      </c>
      <c r="K172" s="3">
        <v>2006</v>
      </c>
    </row>
    <row r="173" spans="1:11">
      <c r="A173">
        <v>1</v>
      </c>
      <c r="B173">
        <v>324322.95400000003</v>
      </c>
      <c r="C173">
        <v>3626532.963</v>
      </c>
      <c r="D173">
        <v>13</v>
      </c>
      <c r="E173">
        <v>49</v>
      </c>
      <c r="F173">
        <v>-3.908668085E-5</v>
      </c>
      <c r="G173">
        <f t="shared" si="2"/>
        <v>-119.26077876780724</v>
      </c>
      <c r="H173" t="s">
        <v>205</v>
      </c>
      <c r="I173" t="s">
        <v>232</v>
      </c>
      <c r="J173" t="s">
        <v>207</v>
      </c>
      <c r="K173" s="3">
        <v>2006</v>
      </c>
    </row>
    <row r="174" spans="1:11">
      <c r="A174">
        <v>1</v>
      </c>
      <c r="B174">
        <v>337322.78200000001</v>
      </c>
      <c r="C174">
        <v>3628170.5389999999</v>
      </c>
      <c r="D174">
        <v>23</v>
      </c>
      <c r="E174">
        <v>81</v>
      </c>
      <c r="F174">
        <v>-3.908668085E-5</v>
      </c>
      <c r="G174">
        <f t="shared" si="2"/>
        <v>-119.26077876780724</v>
      </c>
      <c r="H174" t="s">
        <v>205</v>
      </c>
      <c r="I174" t="s">
        <v>228</v>
      </c>
      <c r="J174" t="s">
        <v>207</v>
      </c>
      <c r="K174" s="3">
        <v>2006</v>
      </c>
    </row>
    <row r="175" spans="1:11">
      <c r="A175">
        <v>1</v>
      </c>
      <c r="B175">
        <v>318096.57500000001</v>
      </c>
      <c r="C175">
        <v>3619036.324</v>
      </c>
      <c r="D175">
        <v>24</v>
      </c>
      <c r="E175">
        <v>28</v>
      </c>
      <c r="F175">
        <v>-3.908668085E-5</v>
      </c>
      <c r="G175">
        <f t="shared" si="2"/>
        <v>-119.26077876780724</v>
      </c>
      <c r="H175" t="s">
        <v>205</v>
      </c>
      <c r="I175" t="s">
        <v>236</v>
      </c>
      <c r="J175" t="s">
        <v>207</v>
      </c>
      <c r="K175" s="3">
        <v>2006</v>
      </c>
    </row>
    <row r="176" spans="1:11">
      <c r="A176">
        <v>1</v>
      </c>
      <c r="B176">
        <v>329026.80300000001</v>
      </c>
      <c r="C176">
        <v>3620540.5290000001</v>
      </c>
      <c r="D176">
        <v>32</v>
      </c>
      <c r="E176">
        <v>54</v>
      </c>
      <c r="F176">
        <v>-3.908668085E-5</v>
      </c>
      <c r="G176">
        <f t="shared" si="2"/>
        <v>-119.26077876780724</v>
      </c>
      <c r="H176" t="s">
        <v>205</v>
      </c>
      <c r="I176" t="s">
        <v>221</v>
      </c>
      <c r="J176" t="s">
        <v>207</v>
      </c>
      <c r="K176" s="3">
        <v>2006</v>
      </c>
    </row>
    <row r="177" spans="1:11">
      <c r="A177">
        <v>1</v>
      </c>
      <c r="B177">
        <v>339450.5</v>
      </c>
      <c r="C177">
        <v>3623636.4219999998</v>
      </c>
      <c r="D177">
        <v>35</v>
      </c>
      <c r="E177">
        <v>81</v>
      </c>
      <c r="F177">
        <v>-3.908668085E-5</v>
      </c>
      <c r="G177">
        <f t="shared" si="2"/>
        <v>-119.26077876780724</v>
      </c>
      <c r="H177" t="s">
        <v>205</v>
      </c>
      <c r="I177" t="s">
        <v>222</v>
      </c>
      <c r="J177" t="s">
        <v>207</v>
      </c>
      <c r="K177" s="3">
        <v>2006</v>
      </c>
    </row>
    <row r="178" spans="1:11">
      <c r="A178">
        <v>1</v>
      </c>
      <c r="B178">
        <v>318877.28000000003</v>
      </c>
      <c r="C178">
        <v>3613840.22</v>
      </c>
      <c r="D178">
        <v>36</v>
      </c>
      <c r="E178">
        <v>24</v>
      </c>
      <c r="F178">
        <v>-3.908668085E-5</v>
      </c>
      <c r="G178">
        <f t="shared" si="2"/>
        <v>-119.26077876780724</v>
      </c>
      <c r="H178" t="s">
        <v>205</v>
      </c>
      <c r="I178" t="s">
        <v>216</v>
      </c>
      <c r="J178" t="s">
        <v>207</v>
      </c>
      <c r="K178" s="3">
        <v>2006</v>
      </c>
    </row>
    <row r="179" spans="1:11">
      <c r="A179">
        <v>1</v>
      </c>
      <c r="B179">
        <v>315082.29300000001</v>
      </c>
      <c r="C179">
        <v>3611791.5010000002</v>
      </c>
      <c r="D179">
        <v>37</v>
      </c>
      <c r="E179">
        <v>14</v>
      </c>
      <c r="F179">
        <v>-3.908668085E-5</v>
      </c>
      <c r="G179">
        <f t="shared" si="2"/>
        <v>-119.26077876780724</v>
      </c>
      <c r="H179" t="s">
        <v>205</v>
      </c>
      <c r="I179" t="s">
        <v>214</v>
      </c>
      <c r="J179" t="s">
        <v>207</v>
      </c>
      <c r="K179" s="3">
        <v>2006</v>
      </c>
    </row>
    <row r="180" spans="1:11">
      <c r="A180">
        <v>1</v>
      </c>
      <c r="B180">
        <v>332462.071</v>
      </c>
      <c r="C180">
        <v>3618450.5150000001</v>
      </c>
      <c r="D180">
        <v>40</v>
      </c>
      <c r="E180">
        <v>60</v>
      </c>
      <c r="F180">
        <v>-3.908668085E-5</v>
      </c>
      <c r="G180">
        <f t="shared" si="2"/>
        <v>-119.26077876780724</v>
      </c>
      <c r="H180" t="s">
        <v>205</v>
      </c>
      <c r="I180" t="s">
        <v>218</v>
      </c>
      <c r="J180" t="s">
        <v>207</v>
      </c>
      <c r="K180" s="3">
        <v>2006</v>
      </c>
    </row>
    <row r="181" spans="1:11">
      <c r="A181">
        <v>1</v>
      </c>
      <c r="B181">
        <v>327484.11599999998</v>
      </c>
      <c r="C181">
        <v>3614829.335</v>
      </c>
      <c r="D181">
        <v>43</v>
      </c>
      <c r="E181">
        <v>45</v>
      </c>
      <c r="F181">
        <v>-3.908668085E-5</v>
      </c>
      <c r="G181">
        <f t="shared" si="2"/>
        <v>-119.26077876780724</v>
      </c>
      <c r="H181" t="s">
        <v>205</v>
      </c>
      <c r="I181" t="s">
        <v>217</v>
      </c>
      <c r="J181" t="s">
        <v>207</v>
      </c>
      <c r="K181" s="3">
        <v>2006</v>
      </c>
    </row>
    <row r="182" spans="1:11">
      <c r="A182">
        <v>1</v>
      </c>
      <c r="B182">
        <v>340037.97100000002</v>
      </c>
      <c r="C182">
        <v>3618416.6719999998</v>
      </c>
      <c r="D182">
        <v>47</v>
      </c>
      <c r="E182">
        <v>77</v>
      </c>
      <c r="F182">
        <v>-3.908668085E-5</v>
      </c>
      <c r="G182">
        <f t="shared" si="2"/>
        <v>-119.26077876780724</v>
      </c>
      <c r="H182" t="s">
        <v>205</v>
      </c>
      <c r="I182" t="s">
        <v>219</v>
      </c>
      <c r="J182" t="s">
        <v>207</v>
      </c>
      <c r="K182" s="3">
        <v>2006</v>
      </c>
    </row>
    <row r="183" spans="1:11">
      <c r="A183">
        <v>1</v>
      </c>
      <c r="B183">
        <v>319581.41399999999</v>
      </c>
      <c r="C183">
        <v>3606308.861</v>
      </c>
      <c r="D183">
        <v>54</v>
      </c>
      <c r="E183">
        <v>18</v>
      </c>
      <c r="F183">
        <v>-3.908668085E-5</v>
      </c>
      <c r="G183">
        <f t="shared" si="2"/>
        <v>-119.26077876780724</v>
      </c>
      <c r="H183" t="s">
        <v>205</v>
      </c>
      <c r="I183" t="s">
        <v>230</v>
      </c>
      <c r="J183" t="s">
        <v>207</v>
      </c>
      <c r="K183" s="3">
        <v>2006</v>
      </c>
    </row>
    <row r="184" spans="1:11">
      <c r="A184">
        <v>1</v>
      </c>
      <c r="B184">
        <v>326612.20899999997</v>
      </c>
      <c r="C184">
        <v>3609010.0269999998</v>
      </c>
      <c r="D184">
        <v>55</v>
      </c>
      <c r="E184">
        <v>37</v>
      </c>
      <c r="F184">
        <v>-3.908668085E-5</v>
      </c>
      <c r="G184">
        <f t="shared" si="2"/>
        <v>-119.26077876780724</v>
      </c>
      <c r="H184" t="s">
        <v>205</v>
      </c>
      <c r="I184" t="s">
        <v>212</v>
      </c>
      <c r="J184" t="s">
        <v>207</v>
      </c>
      <c r="K184" s="3">
        <v>2006</v>
      </c>
    </row>
    <row r="185" spans="1:11">
      <c r="A185">
        <v>1</v>
      </c>
      <c r="B185">
        <v>324582.255</v>
      </c>
      <c r="C185">
        <v>3606005.5159999998</v>
      </c>
      <c r="D185">
        <v>60</v>
      </c>
      <c r="E185">
        <v>29</v>
      </c>
      <c r="F185">
        <v>-3.908668085E-5</v>
      </c>
      <c r="G185">
        <f t="shared" si="2"/>
        <v>-119.26077876780724</v>
      </c>
      <c r="H185" t="s">
        <v>205</v>
      </c>
      <c r="I185" t="s">
        <v>229</v>
      </c>
      <c r="J185" t="s">
        <v>207</v>
      </c>
      <c r="K185" s="3">
        <v>2006</v>
      </c>
    </row>
    <row r="186" spans="1:11">
      <c r="A186">
        <v>1</v>
      </c>
      <c r="B186">
        <v>343021.29300000001</v>
      </c>
      <c r="C186">
        <v>3613528.648</v>
      </c>
      <c r="D186">
        <v>62</v>
      </c>
      <c r="E186">
        <v>79</v>
      </c>
      <c r="F186">
        <v>-3.908668085E-5</v>
      </c>
      <c r="G186">
        <f t="shared" si="2"/>
        <v>-119.26077876780724</v>
      </c>
      <c r="H186" t="s">
        <v>205</v>
      </c>
      <c r="I186" t="s">
        <v>215</v>
      </c>
      <c r="J186" t="s">
        <v>207</v>
      </c>
      <c r="K186" s="3">
        <v>2006</v>
      </c>
    </row>
    <row r="187" spans="1:11">
      <c r="A187">
        <v>1</v>
      </c>
      <c r="B187">
        <v>336699.38500000001</v>
      </c>
      <c r="C187">
        <v>3610178.9509999999</v>
      </c>
      <c r="D187">
        <v>63</v>
      </c>
      <c r="E187">
        <v>61</v>
      </c>
      <c r="F187">
        <v>-3.908668085E-5</v>
      </c>
      <c r="G187">
        <f t="shared" si="2"/>
        <v>-119.26077876780724</v>
      </c>
      <c r="H187" t="s">
        <v>205</v>
      </c>
      <c r="I187" t="s">
        <v>213</v>
      </c>
      <c r="J187" t="s">
        <v>207</v>
      </c>
      <c r="K187" s="3">
        <v>2006</v>
      </c>
    </row>
    <row r="188" spans="1:11">
      <c r="A188">
        <v>1</v>
      </c>
      <c r="B188">
        <v>320318.46600000001</v>
      </c>
      <c r="C188">
        <v>3602574.824</v>
      </c>
      <c r="D188">
        <v>64</v>
      </c>
      <c r="E188">
        <v>16</v>
      </c>
      <c r="F188">
        <v>-3.908668085E-5</v>
      </c>
      <c r="G188">
        <f t="shared" si="2"/>
        <v>-119.26077876780724</v>
      </c>
      <c r="H188" t="s">
        <v>205</v>
      </c>
      <c r="I188" t="s">
        <v>231</v>
      </c>
      <c r="J188" t="s">
        <v>207</v>
      </c>
      <c r="K188" s="3">
        <v>2006</v>
      </c>
    </row>
    <row r="189" spans="1:11">
      <c r="A189">
        <v>1</v>
      </c>
      <c r="B189">
        <v>333237.27299999999</v>
      </c>
      <c r="C189">
        <v>3607522.429</v>
      </c>
      <c r="D189">
        <v>65</v>
      </c>
      <c r="E189">
        <v>51</v>
      </c>
      <c r="F189">
        <v>-3.908668085E-5</v>
      </c>
      <c r="G189">
        <f t="shared" si="2"/>
        <v>-119.26077876780724</v>
      </c>
      <c r="H189" t="s">
        <v>205</v>
      </c>
      <c r="I189" t="s">
        <v>226</v>
      </c>
      <c r="J189" t="s">
        <v>207</v>
      </c>
      <c r="K189" s="3">
        <v>2006</v>
      </c>
    </row>
    <row r="190" spans="1:11">
      <c r="A190">
        <v>1</v>
      </c>
      <c r="B190">
        <v>329967.06</v>
      </c>
      <c r="C190">
        <v>3604958.63</v>
      </c>
      <c r="D190">
        <v>68</v>
      </c>
      <c r="E190">
        <v>40</v>
      </c>
      <c r="F190">
        <v>-3.908668085E-5</v>
      </c>
      <c r="G190">
        <f t="shared" si="2"/>
        <v>-119.26077876780724</v>
      </c>
      <c r="H190" t="s">
        <v>205</v>
      </c>
      <c r="I190" t="s">
        <v>234</v>
      </c>
      <c r="J190" t="s">
        <v>207</v>
      </c>
      <c r="K190" s="3">
        <v>2006</v>
      </c>
    </row>
    <row r="191" spans="1:11">
      <c r="A191">
        <v>1</v>
      </c>
      <c r="B191">
        <v>342981.93699999998</v>
      </c>
      <c r="C191">
        <v>3605394.4040000001</v>
      </c>
      <c r="D191">
        <v>80</v>
      </c>
      <c r="E191">
        <v>70</v>
      </c>
      <c r="F191">
        <v>-3.908668085E-5</v>
      </c>
      <c r="G191">
        <f t="shared" si="2"/>
        <v>-119.26077876780724</v>
      </c>
      <c r="H191" t="s">
        <v>205</v>
      </c>
      <c r="I191" t="s">
        <v>211</v>
      </c>
      <c r="J191" t="s">
        <v>207</v>
      </c>
      <c r="K191" s="3">
        <v>2006</v>
      </c>
    </row>
    <row r="192" spans="1:11">
      <c r="A192">
        <v>1</v>
      </c>
      <c r="B192">
        <v>335953.20600000001</v>
      </c>
      <c r="C192">
        <v>3600929.8489999999</v>
      </c>
      <c r="D192">
        <v>83</v>
      </c>
      <c r="E192">
        <v>50</v>
      </c>
      <c r="F192">
        <v>-3.908668085E-5</v>
      </c>
      <c r="G192">
        <f t="shared" si="2"/>
        <v>-119.26077876780724</v>
      </c>
      <c r="H192" t="s">
        <v>205</v>
      </c>
      <c r="I192" t="s">
        <v>209</v>
      </c>
      <c r="J192" t="s">
        <v>207</v>
      </c>
      <c r="K192" s="3">
        <v>2006</v>
      </c>
    </row>
    <row r="193" spans="1:11">
      <c r="A193">
        <v>1</v>
      </c>
      <c r="B193">
        <v>348506.90700000001</v>
      </c>
      <c r="C193">
        <v>3604445.5890000002</v>
      </c>
      <c r="D193">
        <v>88</v>
      </c>
      <c r="E193">
        <v>82</v>
      </c>
      <c r="F193">
        <v>-3.908668085E-5</v>
      </c>
      <c r="G193">
        <f t="shared" si="2"/>
        <v>-119.26077876780724</v>
      </c>
      <c r="H193" t="s">
        <v>205</v>
      </c>
      <c r="I193" t="s">
        <v>210</v>
      </c>
      <c r="J193" t="s">
        <v>207</v>
      </c>
      <c r="K193" s="3">
        <v>2006</v>
      </c>
    </row>
    <row r="194" spans="1:11">
      <c r="A194">
        <v>1</v>
      </c>
      <c r="B194">
        <v>339523.60100000002</v>
      </c>
      <c r="C194">
        <v>3600233.59</v>
      </c>
      <c r="D194">
        <v>88</v>
      </c>
      <c r="E194">
        <v>57</v>
      </c>
      <c r="F194">
        <v>-3.908668085E-5</v>
      </c>
      <c r="G194">
        <f t="shared" ref="G194:G257" si="3">F194*3051187.1608</f>
        <v>-119.26077876780724</v>
      </c>
      <c r="H194" t="s">
        <v>205</v>
      </c>
      <c r="I194" t="s">
        <v>224</v>
      </c>
      <c r="J194" t="s">
        <v>207</v>
      </c>
      <c r="K194" s="3">
        <v>2006</v>
      </c>
    </row>
    <row r="195" spans="1:11">
      <c r="A195">
        <v>1</v>
      </c>
      <c r="B195">
        <v>338977.12900000002</v>
      </c>
      <c r="C195">
        <v>3599242.6310000001</v>
      </c>
      <c r="D195">
        <v>90</v>
      </c>
      <c r="E195">
        <v>55</v>
      </c>
      <c r="F195">
        <v>-3.908668085E-5</v>
      </c>
      <c r="G195">
        <f t="shared" si="3"/>
        <v>-119.26077876780724</v>
      </c>
      <c r="H195" t="s">
        <v>205</v>
      </c>
      <c r="I195" t="s">
        <v>224</v>
      </c>
      <c r="J195" t="s">
        <v>207</v>
      </c>
      <c r="K195" s="3">
        <v>2006</v>
      </c>
    </row>
    <row r="196" spans="1:11">
      <c r="A196">
        <v>1</v>
      </c>
      <c r="B196">
        <v>340303.57799999998</v>
      </c>
      <c r="C196">
        <v>3599939.7549999999</v>
      </c>
      <c r="D196">
        <v>90</v>
      </c>
      <c r="E196">
        <v>59</v>
      </c>
      <c r="F196">
        <v>-3.908668085E-5</v>
      </c>
      <c r="G196">
        <f t="shared" si="3"/>
        <v>-119.26077876780724</v>
      </c>
      <c r="H196" t="s">
        <v>205</v>
      </c>
      <c r="I196" t="s">
        <v>224</v>
      </c>
      <c r="J196" t="s">
        <v>207</v>
      </c>
      <c r="K196" s="3">
        <v>2006</v>
      </c>
    </row>
    <row r="197" spans="1:11">
      <c r="A197">
        <v>1</v>
      </c>
      <c r="B197">
        <v>341058.75599999999</v>
      </c>
      <c r="C197">
        <v>3585430.503</v>
      </c>
      <c r="D197">
        <v>123</v>
      </c>
      <c r="E197">
        <v>46</v>
      </c>
      <c r="F197">
        <v>-3.908668085E-5</v>
      </c>
      <c r="G197">
        <f t="shared" si="3"/>
        <v>-119.26077876780724</v>
      </c>
      <c r="H197" t="s">
        <v>205</v>
      </c>
      <c r="I197" t="s">
        <v>225</v>
      </c>
      <c r="J197" t="s">
        <v>207</v>
      </c>
      <c r="K197" s="3">
        <v>2006</v>
      </c>
    </row>
    <row r="198" spans="1:11">
      <c r="A198">
        <v>1</v>
      </c>
      <c r="B198">
        <v>348652.59299999999</v>
      </c>
      <c r="C198">
        <v>3583779.233</v>
      </c>
      <c r="D198">
        <v>135</v>
      </c>
      <c r="E198">
        <v>62</v>
      </c>
      <c r="F198">
        <v>-3.908668085E-5</v>
      </c>
      <c r="G198">
        <f t="shared" si="3"/>
        <v>-119.26077876780724</v>
      </c>
      <c r="H198" t="s">
        <v>205</v>
      </c>
      <c r="I198" t="s">
        <v>227</v>
      </c>
      <c r="J198" t="s">
        <v>207</v>
      </c>
      <c r="K198" s="3">
        <v>2006</v>
      </c>
    </row>
    <row r="199" spans="1:11">
      <c r="A199">
        <v>1</v>
      </c>
      <c r="B199">
        <v>347607.08199999999</v>
      </c>
      <c r="C199">
        <v>3579120.6170000001</v>
      </c>
      <c r="D199">
        <v>144</v>
      </c>
      <c r="E199">
        <v>54</v>
      </c>
      <c r="F199">
        <v>-3.908668085E-5</v>
      </c>
      <c r="G199">
        <f t="shared" si="3"/>
        <v>-119.26077876780724</v>
      </c>
      <c r="H199" t="s">
        <v>205</v>
      </c>
      <c r="I199" t="s">
        <v>208</v>
      </c>
      <c r="J199" t="s">
        <v>207</v>
      </c>
      <c r="K199" s="3">
        <v>2006</v>
      </c>
    </row>
    <row r="200" spans="1:11">
      <c r="A200">
        <v>1</v>
      </c>
      <c r="B200">
        <v>347564.859</v>
      </c>
      <c r="C200">
        <v>3572142.3560000001</v>
      </c>
      <c r="D200">
        <v>160</v>
      </c>
      <c r="E200">
        <v>47</v>
      </c>
      <c r="F200">
        <v>-3.908668085E-5</v>
      </c>
      <c r="G200">
        <f t="shared" si="3"/>
        <v>-119.26077876780724</v>
      </c>
      <c r="H200" t="s">
        <v>205</v>
      </c>
      <c r="I200" t="s">
        <v>206</v>
      </c>
      <c r="J200" t="s">
        <v>207</v>
      </c>
      <c r="K200" s="3">
        <v>2006</v>
      </c>
    </row>
    <row r="201" spans="1:11">
      <c r="A201">
        <v>1</v>
      </c>
      <c r="B201">
        <v>346375.01899999997</v>
      </c>
      <c r="C201">
        <v>3573665.5260000001</v>
      </c>
      <c r="D201">
        <v>156</v>
      </c>
      <c r="E201">
        <v>46</v>
      </c>
      <c r="F201">
        <v>-4.4499999999999997E-5</v>
      </c>
      <c r="G201">
        <f t="shared" si="3"/>
        <v>-135.77782865559999</v>
      </c>
      <c r="H201" t="s">
        <v>45</v>
      </c>
      <c r="I201" t="s">
        <v>46</v>
      </c>
      <c r="J201" t="s">
        <v>47</v>
      </c>
      <c r="K201" s="3">
        <v>2006</v>
      </c>
    </row>
    <row r="202" spans="1:11">
      <c r="A202">
        <v>1</v>
      </c>
      <c r="B202">
        <v>332841.04499999998</v>
      </c>
      <c r="C202">
        <v>3629758.0460000001</v>
      </c>
      <c r="D202">
        <v>14</v>
      </c>
      <c r="E202">
        <v>72</v>
      </c>
      <c r="F202">
        <v>-4.6904017019999996E-5</v>
      </c>
      <c r="G202">
        <f t="shared" si="3"/>
        <v>-143.11293452136869</v>
      </c>
      <c r="H202" t="s">
        <v>52</v>
      </c>
      <c r="I202" t="s">
        <v>58</v>
      </c>
      <c r="J202" t="s">
        <v>54</v>
      </c>
      <c r="K202" s="3">
        <v>2006</v>
      </c>
    </row>
    <row r="203" spans="1:11">
      <c r="A203">
        <v>1</v>
      </c>
      <c r="B203">
        <v>332862.32799999998</v>
      </c>
      <c r="C203">
        <v>3629730.8930000002</v>
      </c>
      <c r="D203">
        <v>15</v>
      </c>
      <c r="E203">
        <v>72</v>
      </c>
      <c r="F203">
        <v>-4.6904017019999996E-5</v>
      </c>
      <c r="G203">
        <f t="shared" si="3"/>
        <v>-143.11293452136869</v>
      </c>
      <c r="H203" t="s">
        <v>52</v>
      </c>
      <c r="I203" t="s">
        <v>58</v>
      </c>
      <c r="J203" t="s">
        <v>54</v>
      </c>
      <c r="K203" s="3">
        <v>2006</v>
      </c>
    </row>
    <row r="204" spans="1:11">
      <c r="A204">
        <v>1</v>
      </c>
      <c r="B204">
        <v>330713.11900000001</v>
      </c>
      <c r="C204">
        <v>3628242.2940000002</v>
      </c>
      <c r="D204">
        <v>16</v>
      </c>
      <c r="E204">
        <v>66</v>
      </c>
      <c r="F204">
        <v>-4.6904017019999996E-5</v>
      </c>
      <c r="G204">
        <f t="shared" si="3"/>
        <v>-143.11293452136869</v>
      </c>
      <c r="H204" t="s">
        <v>52</v>
      </c>
      <c r="I204" t="s">
        <v>58</v>
      </c>
      <c r="J204" t="s">
        <v>54</v>
      </c>
      <c r="K204" s="3">
        <v>2006</v>
      </c>
    </row>
    <row r="205" spans="1:11">
      <c r="A205">
        <v>1</v>
      </c>
      <c r="B205">
        <v>312406.00400000002</v>
      </c>
      <c r="C205">
        <v>3619574.4559999998</v>
      </c>
      <c r="D205">
        <v>17</v>
      </c>
      <c r="E205">
        <v>15</v>
      </c>
      <c r="F205">
        <v>-4.6904017019999996E-5</v>
      </c>
      <c r="G205">
        <f t="shared" si="3"/>
        <v>-143.11293452136869</v>
      </c>
      <c r="H205" t="s">
        <v>52</v>
      </c>
      <c r="I205" t="s">
        <v>62</v>
      </c>
      <c r="J205" t="s">
        <v>54</v>
      </c>
      <c r="K205" s="3">
        <v>2006</v>
      </c>
    </row>
    <row r="206" spans="1:11">
      <c r="A206">
        <v>1</v>
      </c>
      <c r="B206">
        <v>330556.47700000001</v>
      </c>
      <c r="C206">
        <v>3600674.8169999998</v>
      </c>
      <c r="D206">
        <v>78</v>
      </c>
      <c r="E206">
        <v>37</v>
      </c>
      <c r="F206">
        <v>-4.6904017019999996E-5</v>
      </c>
      <c r="G206">
        <f t="shared" si="3"/>
        <v>-143.11293452136869</v>
      </c>
      <c r="H206" t="s">
        <v>52</v>
      </c>
      <c r="I206" t="s">
        <v>60</v>
      </c>
      <c r="J206" t="s">
        <v>54</v>
      </c>
      <c r="K206" s="3">
        <v>2006</v>
      </c>
    </row>
    <row r="207" spans="1:11">
      <c r="A207">
        <v>1</v>
      </c>
      <c r="B207">
        <v>339421.09700000001</v>
      </c>
      <c r="C207">
        <v>3597579.2960000001</v>
      </c>
      <c r="D207">
        <v>94</v>
      </c>
      <c r="E207">
        <v>54</v>
      </c>
      <c r="F207">
        <v>-4.6904017019999996E-5</v>
      </c>
      <c r="G207">
        <f t="shared" si="3"/>
        <v>-143.11293452136869</v>
      </c>
      <c r="H207" t="s">
        <v>52</v>
      </c>
      <c r="I207" t="s">
        <v>56</v>
      </c>
      <c r="J207" t="s">
        <v>54</v>
      </c>
      <c r="K207" s="3">
        <v>2006</v>
      </c>
    </row>
    <row r="208" spans="1:11">
      <c r="A208">
        <v>1</v>
      </c>
      <c r="B208">
        <v>343393.53399999999</v>
      </c>
      <c r="C208">
        <v>3593187.9709999999</v>
      </c>
      <c r="D208">
        <v>108</v>
      </c>
      <c r="E208">
        <v>59</v>
      </c>
      <c r="F208">
        <v>-4.6904017019999996E-5</v>
      </c>
      <c r="G208">
        <f t="shared" si="3"/>
        <v>-143.11293452136869</v>
      </c>
      <c r="H208" t="s">
        <v>52</v>
      </c>
      <c r="I208" t="s">
        <v>61</v>
      </c>
      <c r="J208" t="s">
        <v>54</v>
      </c>
      <c r="K208" s="3">
        <v>2006</v>
      </c>
    </row>
    <row r="209" spans="1:11">
      <c r="A209">
        <v>1</v>
      </c>
      <c r="B209">
        <v>342554.83600000001</v>
      </c>
      <c r="C209">
        <v>3590588.8459999999</v>
      </c>
      <c r="D209">
        <v>113</v>
      </c>
      <c r="E209">
        <v>55</v>
      </c>
      <c r="F209">
        <v>-4.6904017019999996E-5</v>
      </c>
      <c r="G209">
        <f t="shared" si="3"/>
        <v>-143.11293452136869</v>
      </c>
      <c r="H209" t="s">
        <v>52</v>
      </c>
      <c r="I209" t="s">
        <v>53</v>
      </c>
      <c r="J209" t="s">
        <v>54</v>
      </c>
      <c r="K209" s="3">
        <v>2006</v>
      </c>
    </row>
    <row r="210" spans="1:11">
      <c r="A210">
        <v>1</v>
      </c>
      <c r="B210">
        <v>341864.20899999997</v>
      </c>
      <c r="C210">
        <v>3590306.8390000002</v>
      </c>
      <c r="D210">
        <v>113</v>
      </c>
      <c r="E210">
        <v>53</v>
      </c>
      <c r="F210">
        <v>-4.6904017019999996E-5</v>
      </c>
      <c r="G210">
        <f t="shared" si="3"/>
        <v>-143.11293452136869</v>
      </c>
      <c r="H210" t="s">
        <v>52</v>
      </c>
      <c r="I210" t="s">
        <v>57</v>
      </c>
      <c r="J210" t="s">
        <v>54</v>
      </c>
      <c r="K210" s="3">
        <v>2006</v>
      </c>
    </row>
    <row r="211" spans="1:11">
      <c r="A211">
        <v>1</v>
      </c>
      <c r="B211">
        <v>343275.44400000002</v>
      </c>
      <c r="C211">
        <v>3590421.352</v>
      </c>
      <c r="D211">
        <v>114</v>
      </c>
      <c r="E211">
        <v>56</v>
      </c>
      <c r="F211">
        <v>-4.6904017019999996E-5</v>
      </c>
      <c r="G211">
        <f t="shared" si="3"/>
        <v>-143.11293452136869</v>
      </c>
      <c r="H211" t="s">
        <v>52</v>
      </c>
      <c r="I211" t="s">
        <v>55</v>
      </c>
      <c r="J211" t="s">
        <v>54</v>
      </c>
      <c r="K211" s="3">
        <v>2006</v>
      </c>
    </row>
    <row r="212" spans="1:11">
      <c r="A212">
        <v>1</v>
      </c>
      <c r="B212">
        <v>348680.33399999997</v>
      </c>
      <c r="C212">
        <v>3583786.0249999999</v>
      </c>
      <c r="D212">
        <v>135</v>
      </c>
      <c r="E212">
        <v>62</v>
      </c>
      <c r="F212">
        <v>-4.6904017019999996E-5</v>
      </c>
      <c r="G212">
        <f t="shared" si="3"/>
        <v>-143.11293452136869</v>
      </c>
      <c r="H212" t="s">
        <v>52</v>
      </c>
      <c r="I212" t="s">
        <v>59</v>
      </c>
      <c r="J212" t="s">
        <v>54</v>
      </c>
      <c r="K212" s="3">
        <v>2006</v>
      </c>
    </row>
    <row r="213" spans="1:11">
      <c r="A213">
        <v>1</v>
      </c>
      <c r="B213">
        <v>348337.54599999997</v>
      </c>
      <c r="C213">
        <v>3575487.9029999999</v>
      </c>
      <c r="D213">
        <v>153</v>
      </c>
      <c r="E213">
        <v>52</v>
      </c>
      <c r="F213">
        <v>-4.6904017019999996E-5</v>
      </c>
      <c r="G213">
        <f t="shared" si="3"/>
        <v>-143.11293452136869</v>
      </c>
      <c r="H213" t="s">
        <v>52</v>
      </c>
      <c r="I213" t="s">
        <v>63</v>
      </c>
      <c r="J213" t="s">
        <v>54</v>
      </c>
      <c r="K213" s="3">
        <v>2006</v>
      </c>
    </row>
    <row r="214" spans="1:11">
      <c r="A214">
        <v>1</v>
      </c>
      <c r="B214">
        <v>339429.125</v>
      </c>
      <c r="C214">
        <v>3587165.1919999998</v>
      </c>
      <c r="D214">
        <v>118</v>
      </c>
      <c r="E214">
        <v>44</v>
      </c>
      <c r="F214">
        <v>-4.7500000000000003E-5</v>
      </c>
      <c r="G214">
        <f t="shared" si="3"/>
        <v>-144.93139013800001</v>
      </c>
      <c r="H214" t="s">
        <v>15</v>
      </c>
      <c r="I214" t="s">
        <v>271</v>
      </c>
      <c r="J214" t="s">
        <v>66</v>
      </c>
      <c r="K214" s="3">
        <v>2006</v>
      </c>
    </row>
    <row r="215" spans="1:11">
      <c r="A215">
        <v>1</v>
      </c>
      <c r="B215">
        <v>344270.40299999999</v>
      </c>
      <c r="C215">
        <v>3586373.736</v>
      </c>
      <c r="D215">
        <v>125</v>
      </c>
      <c r="E215">
        <v>54</v>
      </c>
      <c r="F215">
        <v>-5.3499999999999999E-5</v>
      </c>
      <c r="G215">
        <f t="shared" si="3"/>
        <v>-163.2385131028</v>
      </c>
      <c r="H215" t="s">
        <v>244</v>
      </c>
      <c r="I215" t="s">
        <v>245</v>
      </c>
      <c r="K215" s="3">
        <v>2006</v>
      </c>
    </row>
    <row r="216" spans="1:11">
      <c r="A216">
        <v>1</v>
      </c>
      <c r="B216">
        <v>342809.22100000002</v>
      </c>
      <c r="C216">
        <v>3591085.5389999999</v>
      </c>
      <c r="D216">
        <v>112</v>
      </c>
      <c r="E216">
        <v>56</v>
      </c>
      <c r="F216">
        <v>-7.9900000000000004E-5</v>
      </c>
      <c r="G216">
        <f t="shared" si="3"/>
        <v>-243.78985414792004</v>
      </c>
      <c r="H216" t="s">
        <v>13</v>
      </c>
      <c r="I216" t="s">
        <v>272</v>
      </c>
      <c r="J216" t="s">
        <v>66</v>
      </c>
      <c r="K216" s="3">
        <v>2006</v>
      </c>
    </row>
    <row r="217" spans="1:11">
      <c r="A217">
        <v>1</v>
      </c>
      <c r="B217">
        <v>346252.44</v>
      </c>
      <c r="C217">
        <v>3574187.9010000001</v>
      </c>
      <c r="D217">
        <v>154</v>
      </c>
      <c r="E217">
        <v>46</v>
      </c>
      <c r="F217">
        <v>-1.7000000000000001E-4</v>
      </c>
      <c r="G217">
        <f t="shared" si="3"/>
        <v>-518.70181733600009</v>
      </c>
      <c r="H217" t="s">
        <v>40</v>
      </c>
      <c r="I217" t="s">
        <v>42</v>
      </c>
      <c r="J217" t="s">
        <v>34</v>
      </c>
      <c r="K217" s="3">
        <v>2006</v>
      </c>
    </row>
    <row r="218" spans="1:11">
      <c r="A218">
        <v>1</v>
      </c>
      <c r="B218">
        <v>341496.326</v>
      </c>
      <c r="C218">
        <v>3585427.5019999999</v>
      </c>
      <c r="D218">
        <v>124</v>
      </c>
      <c r="E218">
        <v>47</v>
      </c>
      <c r="F218">
        <v>-2.5700000000000001E-4</v>
      </c>
      <c r="G218">
        <f t="shared" si="3"/>
        <v>-784.15510032560007</v>
      </c>
      <c r="H218" t="s">
        <v>32</v>
      </c>
      <c r="I218" t="s">
        <v>33</v>
      </c>
      <c r="J218" t="s">
        <v>34</v>
      </c>
      <c r="K218" s="3">
        <v>2006</v>
      </c>
    </row>
    <row r="219" spans="1:11">
      <c r="A219">
        <v>1</v>
      </c>
      <c r="B219">
        <v>345606.90899999999</v>
      </c>
      <c r="C219">
        <v>3574223.1710000001</v>
      </c>
      <c r="D219">
        <v>153</v>
      </c>
      <c r="E219">
        <v>45</v>
      </c>
      <c r="F219">
        <v>-2.5799999999999998E-4</v>
      </c>
      <c r="G219">
        <f t="shared" si="3"/>
        <v>-787.20628748640002</v>
      </c>
      <c r="H219" t="s">
        <v>23</v>
      </c>
      <c r="I219" t="s">
        <v>275</v>
      </c>
      <c r="J219" t="s">
        <v>66</v>
      </c>
      <c r="K219" s="3">
        <v>2006</v>
      </c>
    </row>
    <row r="220" spans="1:11">
      <c r="A220">
        <v>1</v>
      </c>
      <c r="B220">
        <v>341046.87</v>
      </c>
      <c r="C220">
        <v>3590312.3870000001</v>
      </c>
      <c r="D220">
        <v>112</v>
      </c>
      <c r="E220">
        <v>51</v>
      </c>
      <c r="F220">
        <v>-2.6200000000000003E-4</v>
      </c>
      <c r="G220">
        <f t="shared" si="3"/>
        <v>-799.41103612960012</v>
      </c>
      <c r="H220" t="s">
        <v>17</v>
      </c>
      <c r="K220" s="3">
        <v>2006</v>
      </c>
    </row>
    <row r="221" spans="1:11">
      <c r="A221">
        <v>1</v>
      </c>
      <c r="B221">
        <v>340287.76299999998</v>
      </c>
      <c r="C221">
        <v>3593497.3760000002</v>
      </c>
      <c r="D221">
        <v>104</v>
      </c>
      <c r="E221">
        <v>52</v>
      </c>
      <c r="F221">
        <v>-2.72E-4</v>
      </c>
      <c r="G221">
        <f t="shared" si="3"/>
        <v>-829.9229077376001</v>
      </c>
      <c r="H221" t="s">
        <v>22</v>
      </c>
      <c r="K221" s="3">
        <v>2006</v>
      </c>
    </row>
    <row r="222" spans="1:11">
      <c r="A222">
        <v>1</v>
      </c>
      <c r="B222">
        <v>340287.76299999998</v>
      </c>
      <c r="C222">
        <v>3593497.3760000002</v>
      </c>
      <c r="D222">
        <v>104</v>
      </c>
      <c r="E222">
        <v>52</v>
      </c>
      <c r="F222">
        <v>-2.72E-4</v>
      </c>
      <c r="G222">
        <f t="shared" si="3"/>
        <v>-829.9229077376001</v>
      </c>
      <c r="H222" t="s">
        <v>237</v>
      </c>
      <c r="K222" s="3">
        <v>2006</v>
      </c>
    </row>
    <row r="223" spans="1:11">
      <c r="A223">
        <v>1</v>
      </c>
      <c r="B223">
        <v>343901.69400000002</v>
      </c>
      <c r="C223">
        <v>3586159.0090000001</v>
      </c>
      <c r="D223">
        <v>125</v>
      </c>
      <c r="E223">
        <v>53</v>
      </c>
      <c r="F223">
        <v>-3.2600000000000001E-4</v>
      </c>
      <c r="G223">
        <f t="shared" si="3"/>
        <v>-994.6870144208001</v>
      </c>
      <c r="H223" t="s">
        <v>242</v>
      </c>
      <c r="I223" t="s">
        <v>256</v>
      </c>
      <c r="J223" t="s">
        <v>34</v>
      </c>
      <c r="K223" s="3">
        <v>2006</v>
      </c>
    </row>
    <row r="224" spans="1:11">
      <c r="A224">
        <v>1</v>
      </c>
      <c r="B224">
        <v>345606.90899999999</v>
      </c>
      <c r="C224">
        <v>3574223.1710000001</v>
      </c>
      <c r="D224">
        <v>153</v>
      </c>
      <c r="E224">
        <v>45</v>
      </c>
      <c r="F224">
        <v>-3.8699999999999997E-4</v>
      </c>
      <c r="G224">
        <f t="shared" si="3"/>
        <v>-1180.8094312296</v>
      </c>
      <c r="H224" t="s">
        <v>23</v>
      </c>
      <c r="I224" t="s">
        <v>276</v>
      </c>
      <c r="J224" t="s">
        <v>66</v>
      </c>
      <c r="K224" s="3">
        <v>2006</v>
      </c>
    </row>
    <row r="225" spans="1:11">
      <c r="A225">
        <v>1</v>
      </c>
      <c r="B225">
        <v>341046.87</v>
      </c>
      <c r="C225">
        <v>3590312.3870000001</v>
      </c>
      <c r="D225">
        <v>112</v>
      </c>
      <c r="E225">
        <v>51</v>
      </c>
      <c r="F225">
        <v>-3.8900000000000002E-4</v>
      </c>
      <c r="G225">
        <f t="shared" si="3"/>
        <v>-1186.9118055512001</v>
      </c>
      <c r="H225" t="s">
        <v>24</v>
      </c>
      <c r="I225" t="s">
        <v>280</v>
      </c>
      <c r="J225" t="s">
        <v>47</v>
      </c>
      <c r="K225" s="3">
        <v>2006</v>
      </c>
    </row>
    <row r="226" spans="1:11">
      <c r="A226">
        <v>1</v>
      </c>
      <c r="B226">
        <v>346252.44</v>
      </c>
      <c r="C226">
        <v>3574187.9010000001</v>
      </c>
      <c r="D226">
        <v>154</v>
      </c>
      <c r="E226">
        <v>46</v>
      </c>
      <c r="F226">
        <v>-5.6599999999999999E-4</v>
      </c>
      <c r="G226">
        <f t="shared" si="3"/>
        <v>-1726.9719330128</v>
      </c>
      <c r="H226" t="s">
        <v>40</v>
      </c>
      <c r="I226" t="s">
        <v>41</v>
      </c>
      <c r="J226" t="s">
        <v>34</v>
      </c>
      <c r="K226" s="3">
        <v>2006</v>
      </c>
    </row>
    <row r="227" spans="1:11">
      <c r="A227">
        <v>1</v>
      </c>
      <c r="B227">
        <v>342417.47</v>
      </c>
      <c r="C227">
        <v>3591091.682</v>
      </c>
      <c r="D227">
        <v>112</v>
      </c>
      <c r="E227">
        <v>55</v>
      </c>
      <c r="F227">
        <v>-6.0300000000000002E-4</v>
      </c>
      <c r="G227">
        <f t="shared" si="3"/>
        <v>-1839.8658579624002</v>
      </c>
      <c r="H227" t="s">
        <v>12</v>
      </c>
      <c r="K227" s="3">
        <v>2006</v>
      </c>
    </row>
    <row r="228" spans="1:11">
      <c r="A228">
        <v>1</v>
      </c>
      <c r="B228">
        <v>342809.22100000002</v>
      </c>
      <c r="C228">
        <v>3591085.5389999999</v>
      </c>
      <c r="D228">
        <v>112</v>
      </c>
      <c r="E228">
        <v>56</v>
      </c>
      <c r="F228">
        <v>-6.0300000000000002E-4</v>
      </c>
      <c r="G228">
        <f t="shared" si="3"/>
        <v>-1839.8658579624002</v>
      </c>
      <c r="H228" t="s">
        <v>12</v>
      </c>
      <c r="K228" s="3">
        <v>2006</v>
      </c>
    </row>
    <row r="229" spans="1:11">
      <c r="A229">
        <v>1</v>
      </c>
      <c r="B229">
        <v>341470.18699999998</v>
      </c>
      <c r="C229">
        <v>3592308.0759999999</v>
      </c>
      <c r="D229">
        <v>108</v>
      </c>
      <c r="E229">
        <v>54</v>
      </c>
      <c r="F229">
        <v>-6.0700000000000001E-4</v>
      </c>
      <c r="G229">
        <f t="shared" si="3"/>
        <v>-1852.0706066056002</v>
      </c>
      <c r="H229" t="s">
        <v>14</v>
      </c>
      <c r="K229" s="3">
        <v>2006</v>
      </c>
    </row>
    <row r="230" spans="1:11">
      <c r="A230">
        <v>1</v>
      </c>
      <c r="B230">
        <v>341046.87</v>
      </c>
      <c r="C230">
        <v>3590312.3870000001</v>
      </c>
      <c r="D230">
        <v>112</v>
      </c>
      <c r="E230">
        <v>51</v>
      </c>
      <c r="F230">
        <v>-6.4499999999999996E-4</v>
      </c>
      <c r="G230">
        <f t="shared" si="3"/>
        <v>-1968.015718716</v>
      </c>
      <c r="H230" t="s">
        <v>25</v>
      </c>
      <c r="K230" s="3">
        <v>2006</v>
      </c>
    </row>
    <row r="231" spans="1:11">
      <c r="A231">
        <v>1</v>
      </c>
      <c r="B231">
        <v>343491.66600000003</v>
      </c>
      <c r="C231">
        <v>3594648.3250000002</v>
      </c>
      <c r="D231">
        <v>105</v>
      </c>
      <c r="E231">
        <v>61</v>
      </c>
      <c r="F231">
        <v>-7.8200000000000003E-4</v>
      </c>
      <c r="G231">
        <f t="shared" si="3"/>
        <v>-2386.0283597456</v>
      </c>
      <c r="H231" t="s">
        <v>16</v>
      </c>
      <c r="I231" t="s">
        <v>38</v>
      </c>
      <c r="K231" s="3">
        <v>2006</v>
      </c>
    </row>
    <row r="232" spans="1:11">
      <c r="A232">
        <v>1</v>
      </c>
      <c r="B232">
        <v>342779.43599999999</v>
      </c>
      <c r="C232">
        <v>3587512.67</v>
      </c>
      <c r="D232">
        <v>120</v>
      </c>
      <c r="E232">
        <v>52</v>
      </c>
      <c r="F232">
        <v>-8.4000000000000003E-4</v>
      </c>
      <c r="G232">
        <f t="shared" si="3"/>
        <v>-2562.9972150720005</v>
      </c>
      <c r="H232" t="s">
        <v>20</v>
      </c>
      <c r="I232" t="s">
        <v>262</v>
      </c>
      <c r="J232" t="s">
        <v>39</v>
      </c>
      <c r="K232" s="3">
        <v>2006</v>
      </c>
    </row>
    <row r="233" spans="1:11">
      <c r="A233">
        <v>1</v>
      </c>
      <c r="B233">
        <v>347939.35600000003</v>
      </c>
      <c r="C233">
        <v>3586601.557</v>
      </c>
      <c r="D233">
        <v>128</v>
      </c>
      <c r="E233">
        <v>63</v>
      </c>
      <c r="F233">
        <v>-9.77E-4</v>
      </c>
      <c r="G233">
        <f t="shared" si="3"/>
        <v>-2981.0098561016002</v>
      </c>
      <c r="H233" t="s">
        <v>238</v>
      </c>
      <c r="I233" t="s">
        <v>274</v>
      </c>
      <c r="J233" t="s">
        <v>34</v>
      </c>
      <c r="K233" s="3">
        <v>2006</v>
      </c>
    </row>
    <row r="234" spans="1:11">
      <c r="A234">
        <v>1</v>
      </c>
      <c r="B234">
        <v>342779.43599999999</v>
      </c>
      <c r="C234">
        <v>3587512.67</v>
      </c>
      <c r="D234">
        <v>120</v>
      </c>
      <c r="E234">
        <v>52</v>
      </c>
      <c r="F234">
        <v>-1.25E-3</v>
      </c>
      <c r="G234">
        <f t="shared" si="3"/>
        <v>-3813.9839510000002</v>
      </c>
      <c r="H234" t="s">
        <v>21</v>
      </c>
      <c r="I234" t="s">
        <v>268</v>
      </c>
      <c r="K234" s="3">
        <v>2006</v>
      </c>
    </row>
    <row r="235" spans="1:11">
      <c r="A235">
        <v>1</v>
      </c>
      <c r="B235">
        <v>342779.43599999999</v>
      </c>
      <c r="C235">
        <v>3587512.67</v>
      </c>
      <c r="D235">
        <v>120</v>
      </c>
      <c r="E235">
        <v>52</v>
      </c>
      <c r="F235">
        <v>-1.2600000000000001E-3</v>
      </c>
      <c r="G235">
        <f t="shared" si="3"/>
        <v>-3844.4958226080003</v>
      </c>
      <c r="H235" t="s">
        <v>20</v>
      </c>
      <c r="I235" t="s">
        <v>262</v>
      </c>
      <c r="J235" t="s">
        <v>39</v>
      </c>
      <c r="K235" s="3">
        <v>2006</v>
      </c>
    </row>
    <row r="236" spans="1:11">
      <c r="A236">
        <v>1</v>
      </c>
      <c r="B236">
        <v>344390.6</v>
      </c>
      <c r="C236">
        <v>3588627.3820000002</v>
      </c>
      <c r="D236">
        <v>120</v>
      </c>
      <c r="E236">
        <v>57</v>
      </c>
      <c r="F236">
        <v>-1.56E-3</v>
      </c>
      <c r="G236">
        <f t="shared" si="3"/>
        <v>-4759.8519708479998</v>
      </c>
      <c r="H236" t="s">
        <v>18</v>
      </c>
      <c r="K236" s="3">
        <v>2006</v>
      </c>
    </row>
    <row r="237" spans="1:11">
      <c r="A237">
        <v>1</v>
      </c>
      <c r="B237">
        <v>345176.60800000001</v>
      </c>
      <c r="C237">
        <v>3587075.0049999999</v>
      </c>
      <c r="D237">
        <v>124</v>
      </c>
      <c r="E237">
        <v>57</v>
      </c>
      <c r="F237">
        <v>-2.3900000000000002E-3</v>
      </c>
      <c r="G237">
        <f t="shared" si="3"/>
        <v>-7292.3373143120007</v>
      </c>
      <c r="H237" t="s">
        <v>11</v>
      </c>
      <c r="I237" t="s">
        <v>269</v>
      </c>
      <c r="J237" t="s">
        <v>34</v>
      </c>
      <c r="K237" s="3">
        <v>2006</v>
      </c>
    </row>
    <row r="238" spans="1:11">
      <c r="A238">
        <v>1</v>
      </c>
      <c r="B238">
        <v>345542.36499999999</v>
      </c>
      <c r="C238">
        <v>3587069.3769999999</v>
      </c>
      <c r="D238">
        <v>124</v>
      </c>
      <c r="E238">
        <v>58</v>
      </c>
      <c r="F238">
        <v>-2.3900000000000002E-3</v>
      </c>
      <c r="G238">
        <f t="shared" si="3"/>
        <v>-7292.3373143120007</v>
      </c>
      <c r="H238" t="s">
        <v>11</v>
      </c>
      <c r="I238" t="s">
        <v>270</v>
      </c>
      <c r="J238" t="s">
        <v>34</v>
      </c>
      <c r="K238" s="3">
        <v>2006</v>
      </c>
    </row>
    <row r="239" spans="1:11">
      <c r="A239">
        <v>1</v>
      </c>
      <c r="B239">
        <v>339489.86800000002</v>
      </c>
      <c r="C239">
        <v>3600218.2969999998</v>
      </c>
      <c r="D239">
        <v>89</v>
      </c>
      <c r="E239">
        <v>57</v>
      </c>
      <c r="F239">
        <v>-2.5600000000000002E-3</v>
      </c>
      <c r="G239">
        <f t="shared" si="3"/>
        <v>-7811.0391316480009</v>
      </c>
      <c r="H239" t="s">
        <v>265</v>
      </c>
      <c r="I239" t="s">
        <v>263</v>
      </c>
      <c r="J239" t="s">
        <v>39</v>
      </c>
      <c r="K239" s="3">
        <v>2006</v>
      </c>
    </row>
    <row r="240" spans="1:11">
      <c r="A240">
        <v>2</v>
      </c>
      <c r="B240">
        <v>342597.05599999998</v>
      </c>
      <c r="C240">
        <v>3587932.4219999998</v>
      </c>
      <c r="D240">
        <v>119</v>
      </c>
      <c r="E240">
        <v>52</v>
      </c>
      <c r="F240">
        <v>-2.6099999999999999E-3</v>
      </c>
      <c r="G240">
        <f t="shared" si="3"/>
        <v>-7963.598489688</v>
      </c>
      <c r="H240" t="s">
        <v>239</v>
      </c>
      <c r="I240" t="s">
        <v>249</v>
      </c>
      <c r="J240" t="s">
        <v>253</v>
      </c>
      <c r="K240" s="3">
        <v>2006</v>
      </c>
    </row>
    <row r="241" spans="1:11">
      <c r="A241">
        <v>1</v>
      </c>
      <c r="B241">
        <v>342435.19699999999</v>
      </c>
      <c r="C241">
        <v>3592873.1570000001</v>
      </c>
      <c r="D241">
        <v>108</v>
      </c>
      <c r="E241">
        <v>57</v>
      </c>
      <c r="F241">
        <v>-2.7899999999999999E-3</v>
      </c>
      <c r="G241">
        <f t="shared" si="3"/>
        <v>-8512.8121786320007</v>
      </c>
      <c r="H241" t="s">
        <v>273</v>
      </c>
      <c r="I241" t="s">
        <v>38</v>
      </c>
      <c r="J241" t="s">
        <v>39</v>
      </c>
      <c r="K241" s="3">
        <v>2006</v>
      </c>
    </row>
    <row r="242" spans="1:11">
      <c r="A242">
        <v>1</v>
      </c>
      <c r="B242">
        <v>339387.71299999999</v>
      </c>
      <c r="C242">
        <v>3586122.5789999999</v>
      </c>
      <c r="D242">
        <v>120</v>
      </c>
      <c r="E242">
        <v>43</v>
      </c>
      <c r="F242">
        <v>-4.2199999999999998E-3</v>
      </c>
      <c r="G242">
        <f t="shared" si="3"/>
        <v>-12876.009818576</v>
      </c>
      <c r="H242" t="s">
        <v>43</v>
      </c>
      <c r="I242" t="s">
        <v>44</v>
      </c>
      <c r="J242" t="s">
        <v>34</v>
      </c>
      <c r="K242" s="3">
        <v>2006</v>
      </c>
    </row>
    <row r="243" spans="1:11">
      <c r="A243">
        <v>1</v>
      </c>
      <c r="B243">
        <v>340905.13799999998</v>
      </c>
      <c r="C243">
        <v>3601127.3429999999</v>
      </c>
      <c r="D243">
        <v>88</v>
      </c>
      <c r="E243">
        <v>61</v>
      </c>
      <c r="F243">
        <v>-4.8700000000000002E-3</v>
      </c>
      <c r="G243">
        <f t="shared" si="3"/>
        <v>-14859.281473096002</v>
      </c>
      <c r="H243" t="s">
        <v>26</v>
      </c>
      <c r="I243" t="s">
        <v>278</v>
      </c>
      <c r="J243" t="s">
        <v>279</v>
      </c>
      <c r="K243" s="3">
        <v>2006</v>
      </c>
    </row>
    <row r="244" spans="1:11">
      <c r="A244">
        <v>1</v>
      </c>
      <c r="B244">
        <v>346756.33500000002</v>
      </c>
      <c r="C244">
        <v>3587851.6740000001</v>
      </c>
      <c r="D244">
        <v>124</v>
      </c>
      <c r="E244">
        <v>61</v>
      </c>
      <c r="F244">
        <v>-4.9300000000000004E-3</v>
      </c>
      <c r="G244">
        <f t="shared" si="3"/>
        <v>-15042.352702744001</v>
      </c>
      <c r="H244" t="s">
        <v>10</v>
      </c>
      <c r="I244" t="s">
        <v>269</v>
      </c>
      <c r="K244" s="3">
        <v>2006</v>
      </c>
    </row>
    <row r="245" spans="1:11">
      <c r="A245">
        <v>1</v>
      </c>
      <c r="B245">
        <v>347148.11200000002</v>
      </c>
      <c r="C245">
        <v>3587845.7059999998</v>
      </c>
      <c r="D245">
        <v>124</v>
      </c>
      <c r="E245">
        <v>62</v>
      </c>
      <c r="F245">
        <v>-4.9300000000000004E-3</v>
      </c>
      <c r="G245">
        <f t="shared" si="3"/>
        <v>-15042.352702744001</v>
      </c>
      <c r="H245" t="s">
        <v>10</v>
      </c>
      <c r="I245" t="s">
        <v>270</v>
      </c>
      <c r="K245" s="3">
        <v>2006</v>
      </c>
    </row>
    <row r="246" spans="1:11">
      <c r="A246">
        <v>1</v>
      </c>
      <c r="B246">
        <v>348485.636</v>
      </c>
      <c r="C246">
        <v>3598545.3029999998</v>
      </c>
      <c r="D246">
        <v>101</v>
      </c>
      <c r="E246">
        <v>76</v>
      </c>
      <c r="F246">
        <v>-4.9399999999999999E-3</v>
      </c>
      <c r="G246">
        <f t="shared" si="3"/>
        <v>-15072.864574352001</v>
      </c>
      <c r="H246" t="s">
        <v>19</v>
      </c>
      <c r="K246" s="3">
        <v>2006</v>
      </c>
    </row>
    <row r="247" spans="1:11">
      <c r="A247">
        <v>1</v>
      </c>
      <c r="B247">
        <v>342071.288</v>
      </c>
      <c r="C247">
        <v>3600565.7030000002</v>
      </c>
      <c r="D247">
        <v>90</v>
      </c>
      <c r="E247">
        <v>64</v>
      </c>
      <c r="F247">
        <v>-4.9500000000000004E-3</v>
      </c>
      <c r="G247">
        <f t="shared" si="3"/>
        <v>-15103.376445960002</v>
      </c>
      <c r="H247" t="s">
        <v>26</v>
      </c>
      <c r="I247" t="s">
        <v>246</v>
      </c>
      <c r="J247" t="s">
        <v>37</v>
      </c>
      <c r="K247" s="3">
        <v>2006</v>
      </c>
    </row>
    <row r="248" spans="1:11">
      <c r="A248">
        <v>1</v>
      </c>
      <c r="B248">
        <v>341231.80699999997</v>
      </c>
      <c r="C248">
        <v>3585520.9350000001</v>
      </c>
      <c r="D248">
        <v>123</v>
      </c>
      <c r="E248">
        <v>46</v>
      </c>
      <c r="F248">
        <v>-6.2500000000000003E-3</v>
      </c>
      <c r="G248">
        <f t="shared" si="3"/>
        <v>-19069.919755000003</v>
      </c>
      <c r="H248" t="s">
        <v>32</v>
      </c>
      <c r="I248" t="s">
        <v>241</v>
      </c>
      <c r="J248" t="s">
        <v>34</v>
      </c>
      <c r="K248" s="3">
        <v>2006</v>
      </c>
    </row>
    <row r="249" spans="1:11">
      <c r="A249">
        <v>1</v>
      </c>
      <c r="B249">
        <v>345542.36499999999</v>
      </c>
      <c r="C249">
        <v>3587069.3769999999</v>
      </c>
      <c r="D249">
        <v>124</v>
      </c>
      <c r="E249">
        <v>58</v>
      </c>
      <c r="F249">
        <v>-6.6600000000000001E-3</v>
      </c>
      <c r="G249">
        <f t="shared" si="3"/>
        <v>-20320.906490928002</v>
      </c>
      <c r="H249" t="s">
        <v>242</v>
      </c>
      <c r="I249" t="s">
        <v>261</v>
      </c>
      <c r="J249" t="s">
        <v>34</v>
      </c>
      <c r="K249" s="3">
        <v>2006</v>
      </c>
    </row>
    <row r="250" spans="1:11">
      <c r="A250">
        <v>1</v>
      </c>
      <c r="B250">
        <v>341753.696</v>
      </c>
      <c r="C250">
        <v>3587957.93</v>
      </c>
      <c r="D250">
        <v>118</v>
      </c>
      <c r="E250">
        <v>50</v>
      </c>
      <c r="F250">
        <v>-7.6600000000000001E-3</v>
      </c>
      <c r="G250">
        <f t="shared" si="3"/>
        <v>-23372.093651728002</v>
      </c>
      <c r="H250" t="s">
        <v>242</v>
      </c>
      <c r="I250" t="s">
        <v>257</v>
      </c>
      <c r="J250" t="s">
        <v>34</v>
      </c>
      <c r="K250" s="3">
        <v>2006</v>
      </c>
    </row>
    <row r="251" spans="1:11">
      <c r="A251">
        <v>1</v>
      </c>
      <c r="B251">
        <v>340189.63099999999</v>
      </c>
      <c r="C251">
        <v>3586368.04</v>
      </c>
      <c r="D251">
        <v>120</v>
      </c>
      <c r="E251">
        <v>45</v>
      </c>
      <c r="F251">
        <v>-7.6600000000000001E-3</v>
      </c>
      <c r="G251">
        <f t="shared" si="3"/>
        <v>-23372.093651728002</v>
      </c>
      <c r="H251" t="s">
        <v>242</v>
      </c>
      <c r="I251" t="s">
        <v>258</v>
      </c>
      <c r="J251" t="s">
        <v>34</v>
      </c>
      <c r="K251" s="3">
        <v>2006</v>
      </c>
    </row>
    <row r="252" spans="1:11">
      <c r="A252">
        <v>1</v>
      </c>
      <c r="B252">
        <v>340905.14899999998</v>
      </c>
      <c r="C252">
        <v>3586360.9959999998</v>
      </c>
      <c r="D252">
        <v>120</v>
      </c>
      <c r="E252">
        <v>45</v>
      </c>
      <c r="F252">
        <v>-7.6600000000000001E-3</v>
      </c>
      <c r="G252">
        <f t="shared" si="3"/>
        <v>-23372.093651728002</v>
      </c>
      <c r="H252" t="s">
        <v>242</v>
      </c>
      <c r="I252" t="s">
        <v>259</v>
      </c>
      <c r="J252" t="s">
        <v>34</v>
      </c>
      <c r="K252" s="3">
        <v>2006</v>
      </c>
    </row>
    <row r="253" spans="1:11">
      <c r="A253">
        <v>1</v>
      </c>
      <c r="B253">
        <v>345270.00699999998</v>
      </c>
      <c r="C253">
        <v>3587061.1860000002</v>
      </c>
      <c r="D253">
        <v>124</v>
      </c>
      <c r="E253">
        <v>57</v>
      </c>
      <c r="F253">
        <v>-7.6600000000000001E-3</v>
      </c>
      <c r="G253">
        <f t="shared" si="3"/>
        <v>-23372.093651728002</v>
      </c>
      <c r="H253" t="s">
        <v>242</v>
      </c>
      <c r="I253" t="s">
        <v>260</v>
      </c>
      <c r="J253" t="s">
        <v>34</v>
      </c>
      <c r="K253" s="3">
        <v>2006</v>
      </c>
    </row>
    <row r="254" spans="1:11">
      <c r="A254">
        <v>1</v>
      </c>
      <c r="B254">
        <v>341676.20699999999</v>
      </c>
      <c r="C254">
        <v>3586281.2319999998</v>
      </c>
      <c r="D254">
        <v>122</v>
      </c>
      <c r="E254">
        <v>48</v>
      </c>
      <c r="F254">
        <v>-8.26E-3</v>
      </c>
      <c r="G254">
        <f t="shared" si="3"/>
        <v>-25202.805948208003</v>
      </c>
      <c r="H254" t="s">
        <v>32</v>
      </c>
      <c r="I254" t="s">
        <v>240</v>
      </c>
      <c r="J254" t="s">
        <v>34</v>
      </c>
      <c r="K254" s="3">
        <v>2006</v>
      </c>
    </row>
    <row r="255" spans="1:11">
      <c r="A255">
        <v>1</v>
      </c>
      <c r="B255">
        <v>340905.13799999998</v>
      </c>
      <c r="C255">
        <v>3601127.3429999999</v>
      </c>
      <c r="D255">
        <v>88</v>
      </c>
      <c r="E255">
        <v>61</v>
      </c>
      <c r="F255">
        <v>-8.6E-3</v>
      </c>
      <c r="G255">
        <f t="shared" si="3"/>
        <v>-26240.209582880001</v>
      </c>
      <c r="H255" t="s">
        <v>26</v>
      </c>
      <c r="I255" t="s">
        <v>277</v>
      </c>
      <c r="J255" t="s">
        <v>279</v>
      </c>
      <c r="K255" s="3">
        <v>2006</v>
      </c>
    </row>
    <row r="256" spans="1:11">
      <c r="A256">
        <v>1</v>
      </c>
      <c r="B256">
        <v>339179.86800000002</v>
      </c>
      <c r="C256">
        <v>3599522.2969999998</v>
      </c>
      <c r="D256">
        <v>89</v>
      </c>
      <c r="E256">
        <v>57</v>
      </c>
      <c r="F256">
        <v>-1.0200000000000001E-2</v>
      </c>
      <c r="G256">
        <f t="shared" si="3"/>
        <v>-31122.109040160005</v>
      </c>
      <c r="H256" t="s">
        <v>265</v>
      </c>
      <c r="I256" t="s">
        <v>264</v>
      </c>
      <c r="J256" t="s">
        <v>39</v>
      </c>
      <c r="K256" s="3">
        <v>2006</v>
      </c>
    </row>
    <row r="257" spans="1:11">
      <c r="A257">
        <v>1</v>
      </c>
      <c r="B257">
        <v>341682.27500000002</v>
      </c>
      <c r="C257">
        <v>3586308.1469999999</v>
      </c>
      <c r="D257">
        <v>122</v>
      </c>
      <c r="E257">
        <v>48</v>
      </c>
      <c r="F257">
        <v>-1.0699999999999999E-2</v>
      </c>
      <c r="G257">
        <f t="shared" si="3"/>
        <v>-32647.702620560001</v>
      </c>
      <c r="H257" t="s">
        <v>254</v>
      </c>
      <c r="I257" t="s">
        <v>248</v>
      </c>
      <c r="J257" t="s">
        <v>34</v>
      </c>
      <c r="K257" s="3">
        <v>2006</v>
      </c>
    </row>
    <row r="258" spans="1:11">
      <c r="A258">
        <v>1</v>
      </c>
      <c r="B258">
        <v>341613.89299999998</v>
      </c>
      <c r="C258">
        <v>3584777.5890000002</v>
      </c>
      <c r="D258">
        <v>125</v>
      </c>
      <c r="E258">
        <v>47</v>
      </c>
      <c r="F258">
        <v>-1.0699999999999999E-2</v>
      </c>
      <c r="G258">
        <f t="shared" ref="G258:G263" si="4">F258*3051187.1608</f>
        <v>-32647.702620560001</v>
      </c>
      <c r="H258" t="s">
        <v>254</v>
      </c>
      <c r="I258" t="s">
        <v>247</v>
      </c>
      <c r="J258" t="s">
        <v>34</v>
      </c>
      <c r="K258" s="3">
        <v>2006</v>
      </c>
    </row>
    <row r="259" spans="1:11">
      <c r="A259">
        <v>2</v>
      </c>
      <c r="B259">
        <v>344192.03600000002</v>
      </c>
      <c r="C259">
        <v>3587954.3119999999</v>
      </c>
      <c r="D259">
        <v>121</v>
      </c>
      <c r="E259">
        <v>56</v>
      </c>
      <c r="F259">
        <v>-2.3400000000000001E-2</v>
      </c>
      <c r="G259">
        <f t="shared" si="4"/>
        <v>-71397.77956272001</v>
      </c>
      <c r="H259" t="s">
        <v>242</v>
      </c>
      <c r="I259" t="s">
        <v>243</v>
      </c>
      <c r="J259" t="s">
        <v>34</v>
      </c>
      <c r="K259" s="3">
        <v>2006</v>
      </c>
    </row>
    <row r="260" spans="1:11">
      <c r="A260">
        <v>1</v>
      </c>
      <c r="B260">
        <v>342597.05599999998</v>
      </c>
      <c r="C260">
        <v>3587932.4219999998</v>
      </c>
      <c r="D260">
        <v>119</v>
      </c>
      <c r="E260">
        <v>52</v>
      </c>
      <c r="F260">
        <v>-2.6100000000000002E-2</v>
      </c>
      <c r="G260">
        <f t="shared" si="4"/>
        <v>-79635.984896880007</v>
      </c>
      <c r="H260" t="s">
        <v>239</v>
      </c>
      <c r="I260" t="s">
        <v>249</v>
      </c>
      <c r="J260" t="s">
        <v>253</v>
      </c>
      <c r="K260" s="3">
        <v>2006</v>
      </c>
    </row>
    <row r="261" spans="1:11">
      <c r="A261">
        <v>1</v>
      </c>
      <c r="B261">
        <v>344409.12099999998</v>
      </c>
      <c r="C261">
        <v>3589580.7069999999</v>
      </c>
      <c r="D261">
        <v>117</v>
      </c>
      <c r="E261">
        <v>58</v>
      </c>
      <c r="F261">
        <v>-2.7900000000000001E-2</v>
      </c>
      <c r="G261">
        <f t="shared" si="4"/>
        <v>-85128.121786320015</v>
      </c>
      <c r="H261" t="s">
        <v>31</v>
      </c>
      <c r="I261" t="s">
        <v>252</v>
      </c>
      <c r="J261" t="s">
        <v>253</v>
      </c>
      <c r="K261" s="3">
        <v>2006</v>
      </c>
    </row>
    <row r="262" spans="1:11">
      <c r="A262">
        <v>1</v>
      </c>
      <c r="B262">
        <v>342592.592</v>
      </c>
      <c r="C262">
        <v>3588739.4780000001</v>
      </c>
      <c r="D262">
        <v>117</v>
      </c>
      <c r="E262">
        <v>53</v>
      </c>
      <c r="F262">
        <v>-5.237E-2</v>
      </c>
      <c r="G262">
        <f t="shared" si="4"/>
        <v>-159790.67161109601</v>
      </c>
      <c r="H262" t="s">
        <v>29</v>
      </c>
      <c r="I262" t="s">
        <v>250</v>
      </c>
      <c r="J262" t="s">
        <v>253</v>
      </c>
      <c r="K262" s="3">
        <v>2006</v>
      </c>
    </row>
    <row r="263" spans="1:11">
      <c r="A263">
        <v>1</v>
      </c>
      <c r="B263">
        <v>343907.15500000003</v>
      </c>
      <c r="C263">
        <v>3589589.5060000001</v>
      </c>
      <c r="D263">
        <v>117</v>
      </c>
      <c r="E263">
        <v>57</v>
      </c>
      <c r="F263">
        <v>-3.1199999999999999E-2</v>
      </c>
      <c r="G263">
        <f t="shared" si="4"/>
        <v>-95197.039416960004</v>
      </c>
      <c r="H263" t="s">
        <v>30</v>
      </c>
      <c r="I263" t="s">
        <v>251</v>
      </c>
      <c r="J263" t="s">
        <v>253</v>
      </c>
      <c r="K263" s="3">
        <v>2006</v>
      </c>
    </row>
  </sheetData>
  <sortState ref="A2:K263">
    <sortCondition descending="1" ref="G1"/>
  </sortState>
  <phoneticPr fontId="0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-2.16E-5</v>
      </c>
      <c r="G23">
        <f t="shared" si="0"/>
        <v>-65.905642673279999</v>
      </c>
      <c r="H23" t="s">
        <v>48</v>
      </c>
      <c r="I23" t="s">
        <v>51</v>
      </c>
      <c r="J23" t="s">
        <v>50</v>
      </c>
      <c r="K23" s="3">
        <v>2007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-1.26E-5</v>
      </c>
      <c r="G25">
        <f t="shared" si="0"/>
        <v>-38.444958226080004</v>
      </c>
      <c r="H25" t="s">
        <v>48</v>
      </c>
      <c r="I25" t="s">
        <v>49</v>
      </c>
      <c r="J25" t="s">
        <v>50</v>
      </c>
      <c r="K25" s="3">
        <v>2007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-9.2899999999999996E-3</v>
      </c>
      <c r="G35">
        <f t="shared" si="0"/>
        <v>-28345.528723832002</v>
      </c>
      <c r="H35" t="s">
        <v>26</v>
      </c>
      <c r="I35" t="s">
        <v>277</v>
      </c>
      <c r="J35" t="s">
        <v>279</v>
      </c>
      <c r="K35" s="3">
        <v>2007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-5.2599999999999999E-3</v>
      </c>
      <c r="G36">
        <f t="shared" si="0"/>
        <v>-16049.244465808</v>
      </c>
      <c r="H36" t="s">
        <v>26</v>
      </c>
      <c r="I36" t="s">
        <v>278</v>
      </c>
      <c r="J36" t="s">
        <v>279</v>
      </c>
      <c r="K36" s="3">
        <v>2007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-2.66E-3</v>
      </c>
      <c r="G38">
        <f t="shared" si="0"/>
        <v>-8116.1578477280009</v>
      </c>
      <c r="H38" t="s">
        <v>265</v>
      </c>
      <c r="I38" t="s">
        <v>263</v>
      </c>
      <c r="J38" t="s">
        <v>39</v>
      </c>
      <c r="K38" s="3">
        <v>2007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-1.06E-2</v>
      </c>
      <c r="G39">
        <f t="shared" si="0"/>
        <v>-32342.583904480001</v>
      </c>
      <c r="H39" t="s">
        <v>265</v>
      </c>
      <c r="I39" t="s">
        <v>264</v>
      </c>
      <c r="J39" t="s">
        <v>39</v>
      </c>
      <c r="K39" s="3">
        <v>2007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-4.5399999999999998E-3</v>
      </c>
      <c r="G42">
        <f t="shared" si="0"/>
        <v>-13852.389710032001</v>
      </c>
      <c r="H42" t="s">
        <v>26</v>
      </c>
      <c r="I42" t="s">
        <v>246</v>
      </c>
      <c r="J42" t="s">
        <v>37</v>
      </c>
      <c r="K42" s="3">
        <v>2007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-2.8600000000000001E-4</v>
      </c>
      <c r="G60">
        <f t="shared" si="0"/>
        <v>-872.63952798880007</v>
      </c>
      <c r="H60" t="s">
        <v>22</v>
      </c>
      <c r="K60" s="3">
        <v>2007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-2.8600000000000001E-4</v>
      </c>
      <c r="G61">
        <f t="shared" si="0"/>
        <v>-872.63952798880007</v>
      </c>
      <c r="H61" t="s">
        <v>237</v>
      </c>
      <c r="K61" s="3">
        <v>2007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-8.2299999999999995E-4</v>
      </c>
      <c r="G63">
        <f t="shared" si="0"/>
        <v>-2511.1270333384</v>
      </c>
      <c r="H63" t="s">
        <v>16</v>
      </c>
      <c r="I63" t="s">
        <v>38</v>
      </c>
      <c r="K63" s="3">
        <v>2007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-2.96E-3</v>
      </c>
      <c r="G71">
        <f t="shared" si="1"/>
        <v>-9031.513995968</v>
      </c>
      <c r="H71" t="s">
        <v>273</v>
      </c>
      <c r="I71" t="s">
        <v>38</v>
      </c>
      <c r="J71" t="s">
        <v>39</v>
      </c>
      <c r="K71" s="3">
        <v>2007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-6.3400000000000001E-4</v>
      </c>
      <c r="G78">
        <f t="shared" si="1"/>
        <v>-1934.4526599472001</v>
      </c>
      <c r="H78" t="s">
        <v>12</v>
      </c>
      <c r="K78" s="3">
        <v>2007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-6.3400000000000001E-4</v>
      </c>
      <c r="G79">
        <f t="shared" si="1"/>
        <v>-1934.4526599472001</v>
      </c>
      <c r="H79" t="s">
        <v>12</v>
      </c>
      <c r="K79" s="3">
        <v>2007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-8.4800000000000001E-5</v>
      </c>
      <c r="G81">
        <f t="shared" si="1"/>
        <v>-258.74067123584001</v>
      </c>
      <c r="H81" t="s">
        <v>13</v>
      </c>
      <c r="I81" t="s">
        <v>272</v>
      </c>
      <c r="J81" t="s">
        <v>66</v>
      </c>
      <c r="K81" s="3">
        <v>2007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-2.7500000000000002E-4</v>
      </c>
      <c r="G82">
        <f t="shared" si="1"/>
        <v>-839.07646922000015</v>
      </c>
      <c r="H82" t="s">
        <v>17</v>
      </c>
      <c r="K82" s="3">
        <v>2007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-6.7900000000000002E-4</v>
      </c>
      <c r="G83">
        <f t="shared" si="1"/>
        <v>-2071.7560821832003</v>
      </c>
      <c r="H83" t="s">
        <v>25</v>
      </c>
      <c r="K83" s="3">
        <v>2007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-4.0900000000000002E-4</v>
      </c>
      <c r="G84">
        <f t="shared" si="1"/>
        <v>-1247.9355487672001</v>
      </c>
      <c r="H84" t="s">
        <v>24</v>
      </c>
      <c r="I84" t="s">
        <v>280</v>
      </c>
      <c r="J84" t="s">
        <v>47</v>
      </c>
      <c r="K84" s="3">
        <v>2007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-5.3900000000000003E-2</v>
      </c>
      <c r="G96">
        <f t="shared" si="1"/>
        <v>-164458.98796712002</v>
      </c>
      <c r="H96" t="s">
        <v>29</v>
      </c>
      <c r="I96" t="s">
        <v>250</v>
      </c>
      <c r="J96" t="s">
        <v>253</v>
      </c>
      <c r="K96" s="3">
        <v>2007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-3.1199999999999999E-2</v>
      </c>
      <c r="G97">
        <f t="shared" si="1"/>
        <v>-95197.039416960004</v>
      </c>
      <c r="H97" t="s">
        <v>30</v>
      </c>
      <c r="I97" t="s">
        <v>251</v>
      </c>
      <c r="J97" t="s">
        <v>253</v>
      </c>
      <c r="K97" s="3">
        <v>2007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-3.0700000000000002E-2</v>
      </c>
      <c r="G98">
        <f t="shared" si="1"/>
        <v>-93671.445836560015</v>
      </c>
      <c r="H98" t="s">
        <v>31</v>
      </c>
      <c r="I98" t="s">
        <v>252</v>
      </c>
      <c r="J98" t="s">
        <v>253</v>
      </c>
      <c r="K98" s="3">
        <v>2007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-7.7600000000000004E-3</v>
      </c>
      <c r="G102">
        <f t="shared" si="1"/>
        <v>-23677.212367808002</v>
      </c>
      <c r="H102" t="s">
        <v>242</v>
      </c>
      <c r="I102" t="s">
        <v>257</v>
      </c>
      <c r="J102" t="s">
        <v>34</v>
      </c>
      <c r="K102" s="3">
        <v>2007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-2.5999999999999999E-2</v>
      </c>
      <c r="G104">
        <f t="shared" si="1"/>
        <v>-79330.866180800003</v>
      </c>
      <c r="H104" t="s">
        <v>239</v>
      </c>
      <c r="I104" t="s">
        <v>249</v>
      </c>
      <c r="J104" t="s">
        <v>253</v>
      </c>
      <c r="K104" s="3">
        <v>2007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-2.5999999999999999E-3</v>
      </c>
      <c r="G105">
        <f t="shared" si="1"/>
        <v>-7933.0866180800003</v>
      </c>
      <c r="H105" t="s">
        <v>239</v>
      </c>
      <c r="I105" t="s">
        <v>249</v>
      </c>
      <c r="J105" t="s">
        <v>253</v>
      </c>
      <c r="K105" s="3">
        <v>2007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-1.65E-3</v>
      </c>
      <c r="G106">
        <f t="shared" si="1"/>
        <v>-5034.4588153200002</v>
      </c>
      <c r="H106" t="s">
        <v>18</v>
      </c>
      <c r="K106" s="3">
        <v>2007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-1.33E-3</v>
      </c>
      <c r="G107">
        <f t="shared" si="1"/>
        <v>-4058.0789238640004</v>
      </c>
      <c r="H107" t="s">
        <v>20</v>
      </c>
      <c r="I107" t="s">
        <v>262</v>
      </c>
      <c r="J107" t="s">
        <v>39</v>
      </c>
      <c r="K107" s="3">
        <v>2007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-8.9099999999999997E-4</v>
      </c>
      <c r="G108">
        <f t="shared" si="1"/>
        <v>-2718.6077602728001</v>
      </c>
      <c r="H108" t="s">
        <v>20</v>
      </c>
      <c r="I108" t="s">
        <v>262</v>
      </c>
      <c r="J108" t="s">
        <v>39</v>
      </c>
      <c r="K108" s="3">
        <v>2007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-2.4199999999999998E-3</v>
      </c>
      <c r="G109">
        <f t="shared" si="1"/>
        <v>-7383.8729291359996</v>
      </c>
      <c r="H109" t="s">
        <v>43</v>
      </c>
      <c r="I109" t="s">
        <v>44</v>
      </c>
      <c r="J109" t="s">
        <v>34</v>
      </c>
      <c r="K109" s="3">
        <v>2007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-7.7600000000000004E-3</v>
      </c>
      <c r="G110">
        <f t="shared" si="1"/>
        <v>-23677.212367808002</v>
      </c>
      <c r="H110" t="s">
        <v>242</v>
      </c>
      <c r="I110" t="s">
        <v>258</v>
      </c>
      <c r="J110" t="s">
        <v>34</v>
      </c>
      <c r="K110" s="3">
        <v>2007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-7.7600000000000004E-3</v>
      </c>
      <c r="G111">
        <f t="shared" si="1"/>
        <v>-23677.212367808002</v>
      </c>
      <c r="H111" t="s">
        <v>242</v>
      </c>
      <c r="I111" t="s">
        <v>259</v>
      </c>
      <c r="J111" t="s">
        <v>34</v>
      </c>
      <c r="K111" s="3">
        <v>2007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-1.3600000000000001E-3</v>
      </c>
      <c r="G113">
        <f t="shared" si="1"/>
        <v>-4149.6145386880007</v>
      </c>
      <c r="H113" t="s">
        <v>21</v>
      </c>
      <c r="I113" t="s">
        <v>268</v>
      </c>
      <c r="K113" s="3">
        <v>2007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-2.1600000000000001E-2</v>
      </c>
      <c r="G114">
        <f t="shared" si="1"/>
        <v>-65905.642673280003</v>
      </c>
      <c r="H114" t="s">
        <v>242</v>
      </c>
      <c r="I114" t="s">
        <v>243</v>
      </c>
      <c r="J114" t="s">
        <v>34</v>
      </c>
      <c r="K114" s="3">
        <v>2007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-9.7900000000000001E-3</v>
      </c>
      <c r="G116">
        <f t="shared" si="1"/>
        <v>-29871.122304232002</v>
      </c>
      <c r="H116" t="s">
        <v>32</v>
      </c>
      <c r="I116" t="s">
        <v>240</v>
      </c>
      <c r="J116" t="s">
        <v>34</v>
      </c>
      <c r="K116" s="3">
        <v>2007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-1.0800000000000001E-2</v>
      </c>
      <c r="G117">
        <f t="shared" si="1"/>
        <v>-32952.821336640001</v>
      </c>
      <c r="H117" t="s">
        <v>254</v>
      </c>
      <c r="I117" t="s">
        <v>248</v>
      </c>
      <c r="J117" t="s">
        <v>34</v>
      </c>
      <c r="K117" s="3">
        <v>2007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-6.7200000000000003E-3</v>
      </c>
      <c r="G124">
        <f t="shared" si="1"/>
        <v>-20503.977720576004</v>
      </c>
      <c r="H124" t="s">
        <v>32</v>
      </c>
      <c r="I124" t="s">
        <v>241</v>
      </c>
      <c r="J124" t="s">
        <v>34</v>
      </c>
      <c r="K124" s="3">
        <v>2007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-2.5100000000000001E-3</v>
      </c>
      <c r="G127">
        <f t="shared" si="1"/>
        <v>-7658.4797736080009</v>
      </c>
      <c r="H127" t="s">
        <v>11</v>
      </c>
      <c r="I127" t="s">
        <v>269</v>
      </c>
      <c r="J127" t="s">
        <v>34</v>
      </c>
      <c r="K127" s="3">
        <v>2007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-2.5100000000000001E-3</v>
      </c>
      <c r="G128">
        <f t="shared" si="1"/>
        <v>-7658.4797736080009</v>
      </c>
      <c r="H128" t="s">
        <v>11</v>
      </c>
      <c r="I128" t="s">
        <v>270</v>
      </c>
      <c r="J128" t="s">
        <v>34</v>
      </c>
      <c r="K128" s="3">
        <v>2007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-2.0000000000000001E-4</v>
      </c>
      <c r="G129">
        <f t="shared" si="1"/>
        <v>-610.23743216000003</v>
      </c>
      <c r="H129" t="s">
        <v>32</v>
      </c>
      <c r="I129" t="s">
        <v>33</v>
      </c>
      <c r="J129" t="s">
        <v>34</v>
      </c>
      <c r="K129" s="3">
        <v>2007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-6.77E-3</v>
      </c>
      <c r="G130">
        <f t="shared" si="1"/>
        <v>-20656.537078616002</v>
      </c>
      <c r="H130" t="s">
        <v>242</v>
      </c>
      <c r="I130" t="s">
        <v>261</v>
      </c>
      <c r="J130" t="s">
        <v>34</v>
      </c>
      <c r="K130" s="3">
        <v>2007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-7.7600000000000004E-3</v>
      </c>
      <c r="G131">
        <f t="shared" ref="G131:G194" si="2">F131*3051187.1608</f>
        <v>-23677.212367808002</v>
      </c>
      <c r="H131" t="s">
        <v>242</v>
      </c>
      <c r="I131" t="s">
        <v>260</v>
      </c>
      <c r="J131" t="s">
        <v>34</v>
      </c>
      <c r="K131" s="3">
        <v>2007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-5.1900000000000002E-3</v>
      </c>
      <c r="G132">
        <f t="shared" si="2"/>
        <v>-15835.661364552001</v>
      </c>
      <c r="H132" t="s">
        <v>10</v>
      </c>
      <c r="I132" t="s">
        <v>269</v>
      </c>
      <c r="K132" s="3">
        <v>2007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-5.1900000000000002E-3</v>
      </c>
      <c r="G133">
        <f t="shared" si="2"/>
        <v>-15835.661364552001</v>
      </c>
      <c r="H133" t="s">
        <v>10</v>
      </c>
      <c r="I133" t="s">
        <v>270</v>
      </c>
      <c r="K133" s="3">
        <v>2007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-1.0800000000000001E-2</v>
      </c>
      <c r="G134">
        <f t="shared" si="2"/>
        <v>-32952.821336640001</v>
      </c>
      <c r="H134" t="s">
        <v>254</v>
      </c>
      <c r="I134" t="s">
        <v>247</v>
      </c>
      <c r="J134" t="s">
        <v>34</v>
      </c>
      <c r="K134" s="3">
        <v>2007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-6.6299999999999999E-5</v>
      </c>
      <c r="G135">
        <f t="shared" si="2"/>
        <v>-202.29370876104002</v>
      </c>
      <c r="H135" t="s">
        <v>244</v>
      </c>
      <c r="I135" t="s">
        <v>245</v>
      </c>
      <c r="K135" s="3">
        <v>2007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-1.1199999999999999E-3</v>
      </c>
      <c r="G138">
        <f t="shared" si="2"/>
        <v>-3417.3296200959999</v>
      </c>
      <c r="H138" t="s">
        <v>238</v>
      </c>
      <c r="I138" t="s">
        <v>274</v>
      </c>
      <c r="J138" t="s">
        <v>34</v>
      </c>
      <c r="K138" s="3">
        <v>2007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-2.72E-4</v>
      </c>
      <c r="G173">
        <f t="shared" si="2"/>
        <v>-829.9229077376001</v>
      </c>
      <c r="H173" t="s">
        <v>23</v>
      </c>
      <c r="I173" t="s">
        <v>275</v>
      </c>
      <c r="J173" t="s">
        <v>66</v>
      </c>
      <c r="K173" s="3">
        <v>2007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-4.0700000000000003E-4</v>
      </c>
      <c r="G174">
        <f t="shared" si="2"/>
        <v>-1241.8331744456002</v>
      </c>
      <c r="H174" t="s">
        <v>23</v>
      </c>
      <c r="I174" t="s">
        <v>276</v>
      </c>
      <c r="J174" t="s">
        <v>66</v>
      </c>
      <c r="K174" s="3">
        <v>2007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-3.3300000000000002E-4</v>
      </c>
      <c r="G189">
        <f t="shared" si="2"/>
        <v>-1016.0453245464001</v>
      </c>
      <c r="H189" t="s">
        <v>40</v>
      </c>
      <c r="I189" t="s">
        <v>41</v>
      </c>
      <c r="J189" t="s">
        <v>34</v>
      </c>
      <c r="K189" s="3">
        <v>2007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-4.1399999999999998E-4</v>
      </c>
      <c r="G190">
        <f t="shared" si="2"/>
        <v>-1263.1914845711999</v>
      </c>
      <c r="H190" t="s">
        <v>40</v>
      </c>
      <c r="I190" t="s">
        <v>42</v>
      </c>
      <c r="J190" t="s">
        <v>34</v>
      </c>
      <c r="K190" s="3">
        <v>2007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2007</v>
      </c>
    </row>
  </sheetData>
  <phoneticPr fontId="0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4" width="12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2007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2007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2007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2007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2007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2007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2007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2007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2007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2007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2007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2007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2007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2007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2007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2007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2007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2007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2007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2007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2007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-2.16E-5</v>
      </c>
      <c r="G23">
        <f t="shared" si="0"/>
        <v>-65.905642673279999</v>
      </c>
      <c r="H23" t="s">
        <v>48</v>
      </c>
      <c r="I23" t="s">
        <v>51</v>
      </c>
      <c r="J23" t="s">
        <v>50</v>
      </c>
      <c r="K23" s="3">
        <v>2007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2007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-1.26E-5</v>
      </c>
      <c r="G25">
        <f t="shared" si="0"/>
        <v>-38.444958226080004</v>
      </c>
      <c r="H25" t="s">
        <v>48</v>
      </c>
      <c r="I25" t="s">
        <v>49</v>
      </c>
      <c r="J25" t="s">
        <v>50</v>
      </c>
      <c r="K25" s="3">
        <v>2007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2007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2007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2007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2007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2007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2007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2007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2007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2007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-9.2899999999999996E-3</v>
      </c>
      <c r="G35">
        <f t="shared" si="0"/>
        <v>-28345.528723832002</v>
      </c>
      <c r="H35" t="s">
        <v>26</v>
      </c>
      <c r="I35" t="s">
        <v>277</v>
      </c>
      <c r="J35" t="s">
        <v>279</v>
      </c>
      <c r="K35" s="3">
        <v>2007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-5.2599999999999999E-3</v>
      </c>
      <c r="G36">
        <f t="shared" si="0"/>
        <v>-16049.244465808</v>
      </c>
      <c r="H36" t="s">
        <v>26</v>
      </c>
      <c r="I36" t="s">
        <v>278</v>
      </c>
      <c r="J36" t="s">
        <v>279</v>
      </c>
      <c r="K36" s="3">
        <v>2007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2007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-2.66E-3</v>
      </c>
      <c r="G38">
        <f t="shared" si="0"/>
        <v>-8116.1578477280009</v>
      </c>
      <c r="H38" t="s">
        <v>265</v>
      </c>
      <c r="I38" t="s">
        <v>263</v>
      </c>
      <c r="J38" t="s">
        <v>39</v>
      </c>
      <c r="K38" s="3">
        <v>2007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-1.06E-2</v>
      </c>
      <c r="G39">
        <f t="shared" si="0"/>
        <v>-32342.583904480001</v>
      </c>
      <c r="H39" t="s">
        <v>265</v>
      </c>
      <c r="I39" t="s">
        <v>264</v>
      </c>
      <c r="J39" t="s">
        <v>39</v>
      </c>
      <c r="K39" s="3">
        <v>2007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2007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2007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-4.5399999999999998E-3</v>
      </c>
      <c r="G42">
        <f t="shared" si="0"/>
        <v>-13852.389710032001</v>
      </c>
      <c r="H42" t="s">
        <v>26</v>
      </c>
      <c r="I42" t="s">
        <v>246</v>
      </c>
      <c r="J42" t="s">
        <v>37</v>
      </c>
      <c r="K42" s="3">
        <v>2007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2007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2007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2007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2007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2007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0</v>
      </c>
      <c r="G48">
        <f t="shared" si="0"/>
        <v>0</v>
      </c>
      <c r="H48" t="s">
        <v>27</v>
      </c>
      <c r="K48" s="3">
        <v>2007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0</v>
      </c>
      <c r="G49">
        <f t="shared" si="0"/>
        <v>0</v>
      </c>
      <c r="H49" t="s">
        <v>27</v>
      </c>
      <c r="K49" s="3">
        <v>2007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2007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0</v>
      </c>
      <c r="G51">
        <f t="shared" si="0"/>
        <v>0</v>
      </c>
      <c r="H51" t="s">
        <v>28</v>
      </c>
      <c r="I51" t="s">
        <v>266</v>
      </c>
      <c r="J51" t="s">
        <v>66</v>
      </c>
      <c r="K51" s="3">
        <v>2007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2007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2007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2007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-4.9399999999999999E-3</v>
      </c>
      <c r="G55">
        <f t="shared" si="0"/>
        <v>-15072.864574352001</v>
      </c>
      <c r="H55" t="s">
        <v>19</v>
      </c>
      <c r="K55" s="3">
        <v>2007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2007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2007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2007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2007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-2.8600000000000001E-4</v>
      </c>
      <c r="G60">
        <f t="shared" si="0"/>
        <v>-872.63952798880007</v>
      </c>
      <c r="H60" t="s">
        <v>22</v>
      </c>
      <c r="K60" s="3">
        <v>2007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-2.8600000000000001E-4</v>
      </c>
      <c r="G61">
        <f t="shared" si="0"/>
        <v>-872.63952798880007</v>
      </c>
      <c r="H61" t="s">
        <v>237</v>
      </c>
      <c r="K61" s="3">
        <v>2007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2007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-8.2299999999999995E-4</v>
      </c>
      <c r="G63">
        <f t="shared" si="0"/>
        <v>-2511.1270333384</v>
      </c>
      <c r="H63" t="s">
        <v>16</v>
      </c>
      <c r="I63" t="s">
        <v>38</v>
      </c>
      <c r="K63" s="3">
        <v>2007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2007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2007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2007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2007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2007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2007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-6.0700000000000001E-4</v>
      </c>
      <c r="G70">
        <f t="shared" si="1"/>
        <v>-1852.0706066056002</v>
      </c>
      <c r="H70" t="s">
        <v>14</v>
      </c>
      <c r="K70" s="3">
        <v>2007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-2.96E-3</v>
      </c>
      <c r="G71">
        <f t="shared" si="1"/>
        <v>-9031.513995968</v>
      </c>
      <c r="H71" t="s">
        <v>273</v>
      </c>
      <c r="I71" t="s">
        <v>38</v>
      </c>
      <c r="J71" t="s">
        <v>39</v>
      </c>
      <c r="K71" s="3">
        <v>2007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2007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2007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2007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2007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2007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2007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-6.3400000000000001E-4</v>
      </c>
      <c r="G78">
        <f t="shared" si="1"/>
        <v>-1934.4526599472001</v>
      </c>
      <c r="H78" t="s">
        <v>12</v>
      </c>
      <c r="K78" s="3">
        <v>2007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-6.3400000000000001E-4</v>
      </c>
      <c r="G79">
        <f t="shared" si="1"/>
        <v>-1934.4526599472001</v>
      </c>
      <c r="H79" t="s">
        <v>12</v>
      </c>
      <c r="K79" s="3">
        <v>2007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0</v>
      </c>
      <c r="G80">
        <f t="shared" si="1"/>
        <v>0</v>
      </c>
      <c r="H80" t="s">
        <v>35</v>
      </c>
      <c r="I80" t="s">
        <v>36</v>
      </c>
      <c r="J80" t="s">
        <v>37</v>
      </c>
      <c r="K80" s="3">
        <v>2007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-8.4800000000000001E-5</v>
      </c>
      <c r="G81">
        <f t="shared" si="1"/>
        <v>-258.74067123584001</v>
      </c>
      <c r="H81" t="s">
        <v>13</v>
      </c>
      <c r="I81" t="s">
        <v>272</v>
      </c>
      <c r="J81" t="s">
        <v>66</v>
      </c>
      <c r="K81" s="3">
        <v>2007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-2.7500000000000002E-4</v>
      </c>
      <c r="G82">
        <f t="shared" si="1"/>
        <v>-839.07646922000015</v>
      </c>
      <c r="H82" t="s">
        <v>17</v>
      </c>
      <c r="K82" s="3">
        <v>2007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-6.7900000000000002E-4</v>
      </c>
      <c r="G83">
        <f t="shared" si="1"/>
        <v>-2071.7560821832003</v>
      </c>
      <c r="H83" t="s">
        <v>25</v>
      </c>
      <c r="K83" s="3">
        <v>2007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-4.0900000000000002E-4</v>
      </c>
      <c r="G84">
        <f t="shared" si="1"/>
        <v>-1247.9355487672001</v>
      </c>
      <c r="H84" t="s">
        <v>24</v>
      </c>
      <c r="I84" t="s">
        <v>280</v>
      </c>
      <c r="J84" t="s">
        <v>47</v>
      </c>
      <c r="K84" s="3">
        <v>2007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2007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2007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2007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2007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2007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2007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2007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2007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2007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2007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2007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-5.3900000000000003E-2</v>
      </c>
      <c r="G96">
        <f t="shared" si="1"/>
        <v>-164458.98796712002</v>
      </c>
      <c r="H96" t="s">
        <v>29</v>
      </c>
      <c r="I96" t="s">
        <v>250</v>
      </c>
      <c r="J96" t="s">
        <v>253</v>
      </c>
      <c r="K96" s="3">
        <v>2007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-3.2000000000000001E-2</v>
      </c>
      <c r="G97">
        <f t="shared" si="1"/>
        <v>-97637.989145600004</v>
      </c>
      <c r="H97" t="s">
        <v>30</v>
      </c>
      <c r="I97" t="s">
        <v>251</v>
      </c>
      <c r="J97" t="s">
        <v>253</v>
      </c>
      <c r="K97" s="3">
        <v>2007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-3.0700000000000002E-2</v>
      </c>
      <c r="G98">
        <f t="shared" si="1"/>
        <v>-93671.445836560015</v>
      </c>
      <c r="H98" t="s">
        <v>31</v>
      </c>
      <c r="I98" t="s">
        <v>252</v>
      </c>
      <c r="J98" t="s">
        <v>253</v>
      </c>
      <c r="K98" s="3">
        <v>2007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2007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2007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-4.7500000000000003E-5</v>
      </c>
      <c r="G101">
        <f t="shared" si="1"/>
        <v>-144.93139013800001</v>
      </c>
      <c r="H101" t="s">
        <v>15</v>
      </c>
      <c r="I101" t="s">
        <v>271</v>
      </c>
      <c r="J101" t="s">
        <v>66</v>
      </c>
      <c r="K101" s="3">
        <v>2007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-7.7600000000000004E-3</v>
      </c>
      <c r="G102">
        <f t="shared" si="1"/>
        <v>-23677.212367808002</v>
      </c>
      <c r="H102" t="s">
        <v>242</v>
      </c>
      <c r="I102" t="s">
        <v>257</v>
      </c>
      <c r="J102" t="s">
        <v>34</v>
      </c>
      <c r="K102" s="3">
        <v>2007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2007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-2.5999999999999999E-2</v>
      </c>
      <c r="G104">
        <f t="shared" si="1"/>
        <v>-79330.866180800003</v>
      </c>
      <c r="H104" t="s">
        <v>239</v>
      </c>
      <c r="I104" t="s">
        <v>249</v>
      </c>
      <c r="J104" t="s">
        <v>253</v>
      </c>
      <c r="K104" s="3">
        <v>2007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-2.5999999999999999E-3</v>
      </c>
      <c r="G105">
        <f t="shared" si="1"/>
        <v>-7933.0866180800003</v>
      </c>
      <c r="H105" t="s">
        <v>239</v>
      </c>
      <c r="I105" t="s">
        <v>249</v>
      </c>
      <c r="J105" t="s">
        <v>253</v>
      </c>
      <c r="K105" s="3">
        <v>2007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-1.65E-3</v>
      </c>
      <c r="G106">
        <f t="shared" si="1"/>
        <v>-5034.4588153200002</v>
      </c>
      <c r="H106" t="s">
        <v>18</v>
      </c>
      <c r="K106" s="3">
        <v>2007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-1.33E-3</v>
      </c>
      <c r="G107">
        <f t="shared" si="1"/>
        <v>-4058.0789238640004</v>
      </c>
      <c r="H107" t="s">
        <v>20</v>
      </c>
      <c r="I107" t="s">
        <v>262</v>
      </c>
      <c r="J107" t="s">
        <v>39</v>
      </c>
      <c r="K107" s="3">
        <v>2007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-8.9099999999999997E-4</v>
      </c>
      <c r="G108">
        <f t="shared" si="1"/>
        <v>-2718.6077602728001</v>
      </c>
      <c r="H108" t="s">
        <v>20</v>
      </c>
      <c r="I108" t="s">
        <v>262</v>
      </c>
      <c r="J108" t="s">
        <v>39</v>
      </c>
      <c r="K108" s="3">
        <v>2007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-2.4199999999999998E-3</v>
      </c>
      <c r="G109">
        <f t="shared" si="1"/>
        <v>-7383.8729291359996</v>
      </c>
      <c r="H109" t="s">
        <v>43</v>
      </c>
      <c r="I109" t="s">
        <v>44</v>
      </c>
      <c r="J109" t="s">
        <v>34</v>
      </c>
      <c r="K109" s="3">
        <v>2007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-7.7600000000000004E-3</v>
      </c>
      <c r="G110">
        <f t="shared" si="1"/>
        <v>-23677.212367808002</v>
      </c>
      <c r="H110" t="s">
        <v>242</v>
      </c>
      <c r="I110" t="s">
        <v>258</v>
      </c>
      <c r="J110" t="s">
        <v>34</v>
      </c>
      <c r="K110" s="3">
        <v>2007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-7.7600000000000004E-3</v>
      </c>
      <c r="G111">
        <f t="shared" si="1"/>
        <v>-23677.212367808002</v>
      </c>
      <c r="H111" t="s">
        <v>242</v>
      </c>
      <c r="I111" t="s">
        <v>259</v>
      </c>
      <c r="J111" t="s">
        <v>34</v>
      </c>
      <c r="K111" s="3">
        <v>2007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0</v>
      </c>
      <c r="G112">
        <f t="shared" si="1"/>
        <v>0</v>
      </c>
      <c r="H112" t="s">
        <v>21</v>
      </c>
      <c r="I112" t="s">
        <v>255</v>
      </c>
      <c r="K112" s="3">
        <v>2007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-1.3600000000000001E-3</v>
      </c>
      <c r="G113">
        <f t="shared" si="1"/>
        <v>-4149.6145386880007</v>
      </c>
      <c r="H113" t="s">
        <v>21</v>
      </c>
      <c r="I113" t="s">
        <v>268</v>
      </c>
      <c r="K113" s="3">
        <v>2007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-2.1600000000000001E-2</v>
      </c>
      <c r="G114">
        <f t="shared" si="1"/>
        <v>-65905.642673280003</v>
      </c>
      <c r="H114" t="s">
        <v>242</v>
      </c>
      <c r="I114" t="s">
        <v>243</v>
      </c>
      <c r="J114" t="s">
        <v>34</v>
      </c>
      <c r="K114" s="3">
        <v>2007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2007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-9.7900000000000001E-3</v>
      </c>
      <c r="G116">
        <f t="shared" si="1"/>
        <v>-29871.122304232002</v>
      </c>
      <c r="H116" t="s">
        <v>32</v>
      </c>
      <c r="I116" t="s">
        <v>240</v>
      </c>
      <c r="J116" t="s">
        <v>34</v>
      </c>
      <c r="K116" s="3">
        <v>2007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-1.0800000000000001E-2</v>
      </c>
      <c r="G117">
        <f t="shared" si="1"/>
        <v>-32952.821336640001</v>
      </c>
      <c r="H117" t="s">
        <v>254</v>
      </c>
      <c r="I117" t="s">
        <v>248</v>
      </c>
      <c r="J117" t="s">
        <v>34</v>
      </c>
      <c r="K117" s="3">
        <v>2007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2007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2007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2007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2007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2007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2007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-6.7200000000000003E-3</v>
      </c>
      <c r="G124">
        <f t="shared" si="1"/>
        <v>-20503.977720576004</v>
      </c>
      <c r="H124" t="s">
        <v>32</v>
      </c>
      <c r="I124" t="s">
        <v>241</v>
      </c>
      <c r="J124" t="s">
        <v>34</v>
      </c>
      <c r="K124" s="3">
        <v>2007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2007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2007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-2.5100000000000001E-3</v>
      </c>
      <c r="G127">
        <f t="shared" si="1"/>
        <v>-7658.4797736080009</v>
      </c>
      <c r="H127" t="s">
        <v>11</v>
      </c>
      <c r="I127" t="s">
        <v>269</v>
      </c>
      <c r="J127" t="s">
        <v>34</v>
      </c>
      <c r="K127" s="3">
        <v>2007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-2.5100000000000001E-3</v>
      </c>
      <c r="G128">
        <f t="shared" si="1"/>
        <v>-7658.4797736080009</v>
      </c>
      <c r="H128" t="s">
        <v>11</v>
      </c>
      <c r="I128" t="s">
        <v>270</v>
      </c>
      <c r="J128" t="s">
        <v>34</v>
      </c>
      <c r="K128" s="3">
        <v>2007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-2.0000000000000001E-4</v>
      </c>
      <c r="G129">
        <f t="shared" si="1"/>
        <v>-610.23743216000003</v>
      </c>
      <c r="H129" t="s">
        <v>32</v>
      </c>
      <c r="I129" t="s">
        <v>33</v>
      </c>
      <c r="J129" t="s">
        <v>34</v>
      </c>
      <c r="K129" s="3">
        <v>2007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-6.77E-3</v>
      </c>
      <c r="G130">
        <f t="shared" si="1"/>
        <v>-20656.537078616002</v>
      </c>
      <c r="H130" t="s">
        <v>242</v>
      </c>
      <c r="I130" t="s">
        <v>261</v>
      </c>
      <c r="J130" t="s">
        <v>34</v>
      </c>
      <c r="K130" s="3">
        <v>2007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-7.7600000000000004E-3</v>
      </c>
      <c r="G131">
        <f t="shared" ref="G131:G194" si="2">F131*3051187.1608</f>
        <v>-23677.212367808002</v>
      </c>
      <c r="H131" t="s">
        <v>242</v>
      </c>
      <c r="I131" t="s">
        <v>260</v>
      </c>
      <c r="J131" t="s">
        <v>34</v>
      </c>
      <c r="K131" s="3">
        <v>2007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-5.1900000000000002E-3</v>
      </c>
      <c r="G132">
        <f t="shared" si="2"/>
        <v>-15835.661364552001</v>
      </c>
      <c r="H132" t="s">
        <v>10</v>
      </c>
      <c r="I132" t="s">
        <v>269</v>
      </c>
      <c r="K132" s="3">
        <v>2007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-5.1900000000000002E-3</v>
      </c>
      <c r="G133">
        <f t="shared" si="2"/>
        <v>-15835.661364552001</v>
      </c>
      <c r="H133" t="s">
        <v>10</v>
      </c>
      <c r="I133" t="s">
        <v>270</v>
      </c>
      <c r="K133" s="3">
        <v>2007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-1.0800000000000001E-2</v>
      </c>
      <c r="G134">
        <f t="shared" si="2"/>
        <v>-32952.821336640001</v>
      </c>
      <c r="H134" t="s">
        <v>254</v>
      </c>
      <c r="I134" t="s">
        <v>247</v>
      </c>
      <c r="J134" t="s">
        <v>34</v>
      </c>
      <c r="K134" s="3">
        <v>2007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-6.6299999999999999E-5</v>
      </c>
      <c r="G135">
        <f t="shared" si="2"/>
        <v>-202.29370876104002</v>
      </c>
      <c r="H135" t="s">
        <v>244</v>
      </c>
      <c r="I135" t="s">
        <v>245</v>
      </c>
      <c r="K135" s="3">
        <v>2007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-3.2600000000000001E-4</v>
      </c>
      <c r="G136">
        <f t="shared" si="2"/>
        <v>-994.6870144208001</v>
      </c>
      <c r="H136" t="s">
        <v>242</v>
      </c>
      <c r="I136" t="s">
        <v>256</v>
      </c>
      <c r="J136" t="s">
        <v>34</v>
      </c>
      <c r="K136" s="3">
        <v>2007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2007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-1.1199999999999999E-3</v>
      </c>
      <c r="G138">
        <f t="shared" si="2"/>
        <v>-3417.3296200959999</v>
      </c>
      <c r="H138" t="s">
        <v>238</v>
      </c>
      <c r="I138" t="s">
        <v>274</v>
      </c>
      <c r="J138" t="s">
        <v>34</v>
      </c>
      <c r="K138" s="3">
        <v>2007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2007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2007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2007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2007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2007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2007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2007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2007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2007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2007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2007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2007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2007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2007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2007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2007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2007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2007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2007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2007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2007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2007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2007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2007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2007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2007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2007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2007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2007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2007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2007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2007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2007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2007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-2.72E-4</v>
      </c>
      <c r="G173">
        <f t="shared" si="2"/>
        <v>-829.9229077376001</v>
      </c>
      <c r="H173" t="s">
        <v>23</v>
      </c>
      <c r="I173" t="s">
        <v>275</v>
      </c>
      <c r="J173" t="s">
        <v>66</v>
      </c>
      <c r="K173" s="3">
        <v>2007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-4.0700000000000003E-4</v>
      </c>
      <c r="G174">
        <f t="shared" si="2"/>
        <v>-1241.8331744456002</v>
      </c>
      <c r="H174" t="s">
        <v>23</v>
      </c>
      <c r="I174" t="s">
        <v>276</v>
      </c>
      <c r="J174" t="s">
        <v>66</v>
      </c>
      <c r="K174" s="3">
        <v>2007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2007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2007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2007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2007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2007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2007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2007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2007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2007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2007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2007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2007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2007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2007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-3.3300000000000002E-4</v>
      </c>
      <c r="G189">
        <f t="shared" si="2"/>
        <v>-1016.0453245464001</v>
      </c>
      <c r="H189" t="s">
        <v>40</v>
      </c>
      <c r="I189" t="s">
        <v>41</v>
      </c>
      <c r="J189" t="s">
        <v>34</v>
      </c>
      <c r="K189" s="3">
        <v>2007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-4.1399999999999998E-4</v>
      </c>
      <c r="G190">
        <f t="shared" si="2"/>
        <v>-1263.1914845711999</v>
      </c>
      <c r="H190" t="s">
        <v>40</v>
      </c>
      <c r="I190" t="s">
        <v>42</v>
      </c>
      <c r="J190" t="s">
        <v>34</v>
      </c>
      <c r="K190" s="3">
        <v>2007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2007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2007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2007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2007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2007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2007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2007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2007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2007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2007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2007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2007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2007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2007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2007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2007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2007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2007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2007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2007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2007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2007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2007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2007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2007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2007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2007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2007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2007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2007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2007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2007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2007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2007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2007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2007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2007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2007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2007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2007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2007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2007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2007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-4.4499999999999997E-5</v>
      </c>
      <c r="G234">
        <f t="shared" si="3"/>
        <v>-135.77782865559999</v>
      </c>
      <c r="H234" t="s">
        <v>45</v>
      </c>
      <c r="I234" t="s">
        <v>46</v>
      </c>
      <c r="J234" t="s">
        <v>47</v>
      </c>
      <c r="K234" s="3">
        <v>2007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2007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2007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2007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2007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2007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2007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2007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2007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2007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2007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2007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2007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2007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2007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2007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2007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2007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2007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2007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2007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2007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2007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2007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2007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2007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2007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2007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2007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2007</v>
      </c>
    </row>
  </sheetData>
  <phoneticPr fontId="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-1.9250000000000001E-3</v>
      </c>
      <c r="G38">
        <f t="shared" si="0"/>
        <v>-5873.5352845400002</v>
      </c>
      <c r="H38" t="s">
        <v>265</v>
      </c>
      <c r="I38" t="s">
        <v>263</v>
      </c>
      <c r="J38" t="s">
        <v>39</v>
      </c>
      <c r="K38" s="3">
        <v>1972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-7.7010000000000004E-3</v>
      </c>
      <c r="G39">
        <f t="shared" si="0"/>
        <v>-23497.192325320804</v>
      </c>
      <c r="H39" t="s">
        <v>265</v>
      </c>
      <c r="I39" t="s">
        <v>264</v>
      </c>
      <c r="J39" t="s">
        <v>39</v>
      </c>
      <c r="K39" s="3">
        <v>1972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-6.4199999999999999E-4</v>
      </c>
      <c r="G55">
        <f t="shared" si="0"/>
        <v>-1958.8621572336001</v>
      </c>
      <c r="H55" t="s">
        <v>19</v>
      </c>
      <c r="K55" s="3">
        <v>1972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-2.33E-4</v>
      </c>
      <c r="G78">
        <f t="shared" si="1"/>
        <v>-710.92660846640001</v>
      </c>
      <c r="H78" t="s">
        <v>12</v>
      </c>
      <c r="K78" s="3">
        <v>1972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-2.33E-4</v>
      </c>
      <c r="G79">
        <f t="shared" si="1"/>
        <v>-710.92660846640001</v>
      </c>
      <c r="H79" t="s">
        <v>12</v>
      </c>
      <c r="K79" s="3">
        <v>1972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-6.1499999999999999E-4</v>
      </c>
      <c r="G106">
        <f t="shared" si="1"/>
        <v>-1876.480103892</v>
      </c>
      <c r="H106" t="s">
        <v>18</v>
      </c>
      <c r="K106" s="3">
        <v>1972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1972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-1.16E-4</v>
      </c>
      <c r="G127">
        <f t="shared" si="1"/>
        <v>-353.93771065280004</v>
      </c>
      <c r="H127" t="s">
        <v>11</v>
      </c>
      <c r="I127" t="s">
        <v>269</v>
      </c>
      <c r="J127" t="s">
        <v>34</v>
      </c>
      <c r="K127" s="3">
        <v>1972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-1.16E-4</v>
      </c>
      <c r="G128">
        <f t="shared" si="1"/>
        <v>-353.93771065280004</v>
      </c>
      <c r="H128" t="s">
        <v>11</v>
      </c>
      <c r="I128" t="s">
        <v>270</v>
      </c>
      <c r="J128" t="s">
        <v>34</v>
      </c>
      <c r="K128" s="3">
        <v>1972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-4.8199999999999996E-3</v>
      </c>
      <c r="G136">
        <f t="shared" si="2"/>
        <v>-14706.722115056</v>
      </c>
      <c r="H136" t="s">
        <v>242</v>
      </c>
      <c r="I136" t="s">
        <v>256</v>
      </c>
      <c r="J136" t="s">
        <v>34</v>
      </c>
      <c r="K136" s="3">
        <v>1972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1972</v>
      </c>
    </row>
  </sheetData>
  <phoneticPr fontId="0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G41"/>
  <sheetViews>
    <sheetView topLeftCell="A16" zoomScaleNormal="100" workbookViewId="0"/>
  </sheetViews>
  <sheetFormatPr defaultRowHeight="14.4"/>
  <cols>
    <col min="1" max="2" width="5" style="3" bestFit="1" customWidth="1"/>
    <col min="3" max="3" width="7" style="3" bestFit="1" customWidth="1"/>
    <col min="4" max="4" width="11.109375" style="3" bestFit="1" customWidth="1"/>
    <col min="5" max="5" width="23.21875" style="3" bestFit="1" customWidth="1"/>
    <col min="6" max="6" width="10.5546875" style="3" bestFit="1" customWidth="1"/>
    <col min="7" max="7" width="9.88671875" bestFit="1" customWidth="1"/>
  </cols>
  <sheetData>
    <row r="1" spans="1:7" s="7" customFormat="1" ht="27" customHeight="1">
      <c r="A1" s="6" t="s">
        <v>285</v>
      </c>
      <c r="B1" s="6" t="s">
        <v>9</v>
      </c>
      <c r="C1" s="6" t="s">
        <v>286</v>
      </c>
      <c r="D1" s="6" t="s">
        <v>289</v>
      </c>
      <c r="E1" s="4" t="s">
        <v>288</v>
      </c>
      <c r="F1" s="4" t="s">
        <v>283</v>
      </c>
      <c r="G1" s="4" t="s">
        <v>290</v>
      </c>
    </row>
    <row r="2" spans="1:7">
      <c r="A2" s="3">
        <v>1</v>
      </c>
      <c r="B2" s="3">
        <v>1968</v>
      </c>
      <c r="C2" s="3" t="s">
        <v>287</v>
      </c>
      <c r="D2" s="3">
        <f>262-26</f>
        <v>236</v>
      </c>
      <c r="E2" s="5">
        <f>SUM('1968_Irr'!G2:G263)</f>
        <v>-46998.190702303706</v>
      </c>
      <c r="F2" s="5">
        <f>-E2-4035.427</f>
        <v>42962.763702303702</v>
      </c>
      <c r="G2" s="8">
        <f>F2*0.008385</f>
        <v>360.24277364381652</v>
      </c>
    </row>
    <row r="3" spans="1:7">
      <c r="A3" s="3">
        <v>3</v>
      </c>
      <c r="B3" s="3">
        <v>1969</v>
      </c>
      <c r="C3" s="3" t="s">
        <v>287</v>
      </c>
      <c r="D3" s="3">
        <f>262-24</f>
        <v>238</v>
      </c>
      <c r="E3" s="5">
        <f>SUM('1969_Irr'!G2:G263)</f>
        <v>-108066.03410821238</v>
      </c>
      <c r="F3" s="5">
        <f t="shared" ref="F3:F34" si="0">-E3-4035.427</f>
        <v>104030.60710821238</v>
      </c>
      <c r="G3" s="8">
        <f t="shared" ref="G3:G34" si="1">F3*0.008385</f>
        <v>872.29664060236087</v>
      </c>
    </row>
    <row r="4" spans="1:7">
      <c r="A4" s="3">
        <v>5</v>
      </c>
      <c r="B4" s="3">
        <v>1970</v>
      </c>
      <c r="C4" s="3" t="s">
        <v>287</v>
      </c>
      <c r="D4" s="3">
        <f>262-23</f>
        <v>239</v>
      </c>
      <c r="E4" s="5">
        <f>SUM('1970_Irr'!G2:G263)</f>
        <v>-94746.076557739987</v>
      </c>
      <c r="F4" s="5">
        <f t="shared" si="0"/>
        <v>90710.649557739991</v>
      </c>
      <c r="G4" s="8">
        <f t="shared" si="1"/>
        <v>760.60879654164978</v>
      </c>
    </row>
    <row r="5" spans="1:7">
      <c r="A5" s="3">
        <v>7</v>
      </c>
      <c r="B5" s="3">
        <v>1971</v>
      </c>
      <c r="C5" s="3" t="s">
        <v>287</v>
      </c>
      <c r="D5" s="3">
        <f t="shared" ref="D5:D6" si="2">262-23</f>
        <v>239</v>
      </c>
      <c r="E5" s="5">
        <f>SUM('1971_Irr'!G2:G263)</f>
        <v>-97098.54185871681</v>
      </c>
      <c r="F5" s="5">
        <f t="shared" si="0"/>
        <v>93063.114858716814</v>
      </c>
      <c r="G5" s="8">
        <f t="shared" si="1"/>
        <v>780.33421809034053</v>
      </c>
    </row>
    <row r="6" spans="1:7">
      <c r="A6" s="3">
        <v>9</v>
      </c>
      <c r="B6" s="3">
        <v>1972</v>
      </c>
      <c r="C6" s="3" t="s">
        <v>287</v>
      </c>
      <c r="D6" s="3">
        <f t="shared" si="2"/>
        <v>239</v>
      </c>
      <c r="E6" s="5">
        <f>SUM('1972_Irr'!G2:G263)</f>
        <v>-104427.49341895839</v>
      </c>
      <c r="F6" s="5">
        <f t="shared" si="0"/>
        <v>100392.06641895839</v>
      </c>
      <c r="G6" s="8">
        <f t="shared" si="1"/>
        <v>841.78747692296611</v>
      </c>
    </row>
    <row r="7" spans="1:7">
      <c r="A7" s="3">
        <v>11</v>
      </c>
      <c r="B7" s="3">
        <v>1973</v>
      </c>
      <c r="C7" s="3" t="s">
        <v>287</v>
      </c>
      <c r="D7" s="3">
        <f>262-22</f>
        <v>240</v>
      </c>
      <c r="E7" s="5">
        <f>SUM('1973_Irr'!G2:G263)</f>
        <v>-108662.54119814881</v>
      </c>
      <c r="F7" s="5">
        <f t="shared" si="0"/>
        <v>104627.11419814882</v>
      </c>
      <c r="G7" s="8">
        <f t="shared" si="1"/>
        <v>877.29835255147782</v>
      </c>
    </row>
    <row r="8" spans="1:7">
      <c r="A8" s="3">
        <v>13</v>
      </c>
      <c r="B8" s="3">
        <v>1974</v>
      </c>
      <c r="C8" s="3" t="s">
        <v>287</v>
      </c>
      <c r="D8" s="3">
        <f>262-21</f>
        <v>241</v>
      </c>
      <c r="E8" s="5">
        <f>SUM('1974_Irr'!G2:G263)</f>
        <v>-111008.90412480399</v>
      </c>
      <c r="F8" s="5">
        <f t="shared" si="0"/>
        <v>106973.47712480399</v>
      </c>
      <c r="G8" s="8">
        <f t="shared" si="1"/>
        <v>896.97260569148148</v>
      </c>
    </row>
    <row r="9" spans="1:7">
      <c r="A9" s="3">
        <v>15</v>
      </c>
      <c r="B9" s="3">
        <v>1975</v>
      </c>
      <c r="C9" s="3" t="s">
        <v>287</v>
      </c>
      <c r="D9" s="3">
        <f t="shared" ref="D9:D12" si="3">262-21</f>
        <v>241</v>
      </c>
      <c r="E9" s="5">
        <f>SUM('1975_Irr'!G2:G263)</f>
        <v>-113340.01111565522</v>
      </c>
      <c r="F9" s="5">
        <f t="shared" si="0"/>
        <v>109304.58411565522</v>
      </c>
      <c r="G9" s="8">
        <f t="shared" si="1"/>
        <v>916.518937809769</v>
      </c>
    </row>
    <row r="10" spans="1:7">
      <c r="A10" s="3">
        <v>17</v>
      </c>
      <c r="B10" s="3">
        <v>1976</v>
      </c>
      <c r="C10" s="3" t="s">
        <v>287</v>
      </c>
      <c r="D10" s="3">
        <f t="shared" si="3"/>
        <v>241</v>
      </c>
      <c r="E10" s="5">
        <f>SUM('1976_Irr'!G2:G263)</f>
        <v>-115689.42522947119</v>
      </c>
      <c r="F10" s="5">
        <f t="shared" si="0"/>
        <v>111653.9982294712</v>
      </c>
      <c r="G10" s="8">
        <f t="shared" si="1"/>
        <v>936.21877515411597</v>
      </c>
    </row>
    <row r="11" spans="1:7">
      <c r="A11" s="3">
        <v>19</v>
      </c>
      <c r="B11" s="3">
        <v>1977</v>
      </c>
      <c r="C11" s="3" t="s">
        <v>287</v>
      </c>
      <c r="D11" s="3">
        <f t="shared" si="3"/>
        <v>241</v>
      </c>
      <c r="E11" s="5">
        <f>SUM('1977_Irr'!G2:G263)</f>
        <v>-117669.64569683043</v>
      </c>
      <c r="F11" s="5">
        <f t="shared" si="0"/>
        <v>113634.21869683043</v>
      </c>
      <c r="G11" s="8">
        <f t="shared" si="1"/>
        <v>952.82292377292322</v>
      </c>
    </row>
    <row r="12" spans="1:7">
      <c r="A12" s="3">
        <v>21</v>
      </c>
      <c r="B12" s="3">
        <v>1978</v>
      </c>
      <c r="C12" s="3" t="s">
        <v>287</v>
      </c>
      <c r="D12" s="3">
        <f t="shared" si="3"/>
        <v>241</v>
      </c>
      <c r="E12" s="5">
        <f>SUM('1978_Irr'!G2:G263)</f>
        <v>-119146.42028265759</v>
      </c>
      <c r="F12" s="5">
        <f t="shared" si="0"/>
        <v>115110.9932826576</v>
      </c>
      <c r="G12" s="8">
        <f t="shared" si="1"/>
        <v>965.20567867508396</v>
      </c>
    </row>
    <row r="13" spans="1:7">
      <c r="A13" s="3">
        <v>23</v>
      </c>
      <c r="B13" s="3">
        <v>1979</v>
      </c>
      <c r="C13" s="3" t="s">
        <v>287</v>
      </c>
      <c r="D13" s="3">
        <f>262-20</f>
        <v>242</v>
      </c>
      <c r="E13" s="5">
        <f>SUM('1979_Irr'!G2:G263)</f>
        <v>-132968.29812108164</v>
      </c>
      <c r="F13" s="5">
        <f t="shared" si="0"/>
        <v>128932.87112108164</v>
      </c>
      <c r="G13" s="8">
        <f t="shared" si="1"/>
        <v>1081.1021243502696</v>
      </c>
    </row>
    <row r="14" spans="1:7">
      <c r="A14" s="3">
        <v>25</v>
      </c>
      <c r="B14" s="3">
        <v>1980</v>
      </c>
      <c r="C14" s="3" t="s">
        <v>287</v>
      </c>
      <c r="D14" s="3">
        <f t="shared" ref="D14:D15" si="4">262-20</f>
        <v>242</v>
      </c>
      <c r="E14" s="5">
        <f>SUM('1980_Irr'!G2:G263)</f>
        <v>-141334.65331599515</v>
      </c>
      <c r="F14" s="5">
        <f t="shared" si="0"/>
        <v>137299.22631599515</v>
      </c>
      <c r="G14" s="8">
        <f t="shared" si="1"/>
        <v>1151.2540126596193</v>
      </c>
    </row>
    <row r="15" spans="1:7">
      <c r="A15" s="3">
        <v>27</v>
      </c>
      <c r="B15" s="3">
        <v>1981</v>
      </c>
      <c r="C15" s="3" t="s">
        <v>287</v>
      </c>
      <c r="D15" s="3">
        <f t="shared" si="4"/>
        <v>242</v>
      </c>
      <c r="E15" s="5">
        <f>SUM('1981_Irr'!G2:G263)</f>
        <v>-140219.13929000671</v>
      </c>
      <c r="F15" s="5">
        <f t="shared" si="0"/>
        <v>136183.71229000672</v>
      </c>
      <c r="G15" s="8">
        <f t="shared" si="1"/>
        <v>1141.9004275517063</v>
      </c>
    </row>
    <row r="16" spans="1:7">
      <c r="A16" s="3">
        <v>29</v>
      </c>
      <c r="B16" s="3">
        <v>1982</v>
      </c>
      <c r="C16" s="3" t="s">
        <v>287</v>
      </c>
      <c r="D16" s="3">
        <f>262-21</f>
        <v>241</v>
      </c>
      <c r="E16" s="5">
        <f>SUM('1982_Irr'!G2:G263)</f>
        <v>-140301.82646206443</v>
      </c>
      <c r="F16" s="5">
        <f t="shared" si="0"/>
        <v>136266.39946206444</v>
      </c>
      <c r="G16" s="8">
        <f t="shared" si="1"/>
        <v>1142.5937594894103</v>
      </c>
    </row>
    <row r="17" spans="1:7">
      <c r="A17" s="3">
        <v>31</v>
      </c>
      <c r="B17" s="3">
        <v>1983</v>
      </c>
      <c r="C17" s="3" t="s">
        <v>287</v>
      </c>
      <c r="D17" s="3">
        <f t="shared" ref="D17:D21" si="5">262-21</f>
        <v>241</v>
      </c>
      <c r="E17" s="5">
        <f>SUM('1983_Irr'!G2:G263)</f>
        <v>-148419.81502208885</v>
      </c>
      <c r="F17" s="5">
        <f t="shared" si="0"/>
        <v>144384.38802208885</v>
      </c>
      <c r="G17" s="8">
        <f t="shared" si="1"/>
        <v>1210.6630935652151</v>
      </c>
    </row>
    <row r="18" spans="1:7">
      <c r="A18" s="3">
        <v>33</v>
      </c>
      <c r="B18" s="3">
        <v>1984</v>
      </c>
      <c r="C18" s="3" t="s">
        <v>287</v>
      </c>
      <c r="D18" s="3">
        <f t="shared" si="5"/>
        <v>241</v>
      </c>
      <c r="E18" s="5">
        <f>SUM('1984_Irr'!G2:G263)</f>
        <v>-153544.58897736855</v>
      </c>
      <c r="F18" s="5">
        <f t="shared" si="0"/>
        <v>149509.16197736855</v>
      </c>
      <c r="G18" s="8">
        <f t="shared" si="1"/>
        <v>1253.6343231802352</v>
      </c>
    </row>
    <row r="19" spans="1:7">
      <c r="A19" s="3">
        <v>35</v>
      </c>
      <c r="B19" s="3">
        <v>1985</v>
      </c>
      <c r="C19" s="3" t="s">
        <v>287</v>
      </c>
      <c r="D19" s="3">
        <f t="shared" si="5"/>
        <v>241</v>
      </c>
      <c r="E19" s="5">
        <f>SUM('1985_Irr'!G2:G263)</f>
        <v>-161935.35366956858</v>
      </c>
      <c r="F19" s="5">
        <f t="shared" si="0"/>
        <v>157899.92666956858</v>
      </c>
      <c r="G19" s="8">
        <f t="shared" si="1"/>
        <v>1323.9908851243326</v>
      </c>
    </row>
    <row r="20" spans="1:7">
      <c r="A20" s="3">
        <v>37</v>
      </c>
      <c r="B20" s="3">
        <v>1986</v>
      </c>
      <c r="C20" s="3" t="s">
        <v>287</v>
      </c>
      <c r="D20" s="3">
        <f t="shared" si="5"/>
        <v>241</v>
      </c>
      <c r="E20" s="5">
        <f>SUM('1986_Irr'!G2:G263)</f>
        <v>-167852.8260492241</v>
      </c>
      <c r="F20" s="5">
        <f t="shared" si="0"/>
        <v>163817.3990492241</v>
      </c>
      <c r="G20" s="8">
        <f t="shared" si="1"/>
        <v>1373.608891027744</v>
      </c>
    </row>
    <row r="21" spans="1:7">
      <c r="A21" s="3">
        <v>39</v>
      </c>
      <c r="B21" s="3">
        <v>1987</v>
      </c>
      <c r="C21" s="3" t="s">
        <v>287</v>
      </c>
      <c r="D21" s="3">
        <f t="shared" si="5"/>
        <v>241</v>
      </c>
      <c r="E21" s="5">
        <f>SUM('1987_Irr'!G2:G263)</f>
        <v>-183818.46798682612</v>
      </c>
      <c r="F21" s="5">
        <f t="shared" si="0"/>
        <v>179783.04098682612</v>
      </c>
      <c r="G21" s="8">
        <f t="shared" si="1"/>
        <v>1507.480798674537</v>
      </c>
    </row>
    <row r="22" spans="1:7">
      <c r="A22" s="3">
        <v>41</v>
      </c>
      <c r="B22" s="3">
        <v>1988</v>
      </c>
      <c r="C22" s="3" t="s">
        <v>287</v>
      </c>
      <c r="D22" s="3">
        <f>262-19</f>
        <v>243</v>
      </c>
      <c r="E22" s="5">
        <f>SUM('1988_Irr'!G2:G263)</f>
        <v>-204577.52495404499</v>
      </c>
      <c r="F22" s="5">
        <f t="shared" si="0"/>
        <v>200542.09795404499</v>
      </c>
      <c r="G22" s="8">
        <f t="shared" si="1"/>
        <v>1681.5454913446672</v>
      </c>
    </row>
    <row r="23" spans="1:7">
      <c r="A23" s="3">
        <v>43</v>
      </c>
      <c r="B23" s="3">
        <v>1989</v>
      </c>
      <c r="C23" s="3" t="s">
        <v>287</v>
      </c>
      <c r="D23" s="3">
        <f t="shared" ref="D23" si="6">262-20</f>
        <v>242</v>
      </c>
      <c r="E23" s="5">
        <f>SUM('1989_Irr'!G2:G263)</f>
        <v>-182267.24443427543</v>
      </c>
      <c r="F23" s="5">
        <f t="shared" si="0"/>
        <v>178231.81743427544</v>
      </c>
      <c r="G23" s="8">
        <f t="shared" si="1"/>
        <v>1494.4737891863995</v>
      </c>
    </row>
    <row r="24" spans="1:7">
      <c r="A24" s="3">
        <v>45</v>
      </c>
      <c r="B24" s="3">
        <v>1990</v>
      </c>
      <c r="C24" s="3" t="s">
        <v>287</v>
      </c>
      <c r="D24" s="3">
        <f t="shared" ref="D24:D25" si="7">262-17</f>
        <v>245</v>
      </c>
      <c r="E24" s="5">
        <f>SUM('1990_Irr'!G2:G263)</f>
        <v>-233818.96528731947</v>
      </c>
      <c r="F24" s="5">
        <f t="shared" si="0"/>
        <v>229783.53828731948</v>
      </c>
      <c r="G24" s="8">
        <f t="shared" si="1"/>
        <v>1926.7349685391739</v>
      </c>
    </row>
    <row r="25" spans="1:7">
      <c r="A25" s="3">
        <v>47</v>
      </c>
      <c r="B25" s="3">
        <v>1991</v>
      </c>
      <c r="C25" s="3" t="s">
        <v>287</v>
      </c>
      <c r="D25" s="3">
        <f t="shared" si="7"/>
        <v>245</v>
      </c>
      <c r="E25" s="5">
        <f>SUM('1991_Irr'!G2:G263)</f>
        <v>-236146.72090409626</v>
      </c>
      <c r="F25" s="5">
        <f t="shared" si="0"/>
        <v>232111.29390409627</v>
      </c>
      <c r="G25" s="8">
        <f t="shared" si="1"/>
        <v>1946.2531993858472</v>
      </c>
    </row>
    <row r="26" spans="1:7">
      <c r="A26" s="3">
        <v>49</v>
      </c>
      <c r="B26" s="3">
        <v>1992</v>
      </c>
      <c r="C26" s="3" t="s">
        <v>287</v>
      </c>
      <c r="D26" s="3">
        <f>262-15</f>
        <v>247</v>
      </c>
      <c r="E26" s="5">
        <f>SUM('1992_Irr'!G2:G263)</f>
        <v>-417535.98362970538</v>
      </c>
      <c r="F26" s="5">
        <f t="shared" si="0"/>
        <v>413500.55662970536</v>
      </c>
      <c r="G26" s="8">
        <f t="shared" si="1"/>
        <v>3467.2021673400795</v>
      </c>
    </row>
    <row r="27" spans="1:7">
      <c r="A27" s="3">
        <v>51</v>
      </c>
      <c r="B27" s="3">
        <v>1993</v>
      </c>
      <c r="C27" s="3" t="s">
        <v>287</v>
      </c>
      <c r="D27" s="3">
        <f>262-18</f>
        <v>244</v>
      </c>
      <c r="E27" s="5">
        <f>SUM('1993_Irr'!G2:G263)</f>
        <v>-439396.67172133119</v>
      </c>
      <c r="F27" s="5">
        <f t="shared" si="0"/>
        <v>435361.24472133117</v>
      </c>
      <c r="G27" s="8">
        <f t="shared" si="1"/>
        <v>3650.5040369883618</v>
      </c>
    </row>
    <row r="28" spans="1:7">
      <c r="A28" s="3">
        <v>53</v>
      </c>
      <c r="B28" s="3">
        <v>1994</v>
      </c>
      <c r="C28" s="3" t="s">
        <v>287</v>
      </c>
      <c r="D28" s="3">
        <f>262-16</f>
        <v>246</v>
      </c>
      <c r="E28" s="5">
        <f>SUM('1994_Irr'!G2:G263)</f>
        <v>-479770.16330426978</v>
      </c>
      <c r="F28" s="5">
        <f t="shared" si="0"/>
        <v>475734.73630426975</v>
      </c>
      <c r="G28" s="8">
        <f t="shared" si="1"/>
        <v>3989.0357639113017</v>
      </c>
    </row>
    <row r="29" spans="1:7">
      <c r="A29" s="3">
        <v>55</v>
      </c>
      <c r="B29" s="3">
        <v>1995</v>
      </c>
      <c r="C29" s="3" t="s">
        <v>287</v>
      </c>
      <c r="D29" s="3">
        <f>262-13</f>
        <v>249</v>
      </c>
      <c r="E29" s="5">
        <f>SUM('1995_Irr'!G2:G263)</f>
        <v>-495029.60797350475</v>
      </c>
      <c r="F29" s="5">
        <f t="shared" si="0"/>
        <v>490994.18097350473</v>
      </c>
      <c r="G29" s="8">
        <f t="shared" si="1"/>
        <v>4116.9862074628372</v>
      </c>
    </row>
    <row r="30" spans="1:7">
      <c r="A30" s="3">
        <v>57</v>
      </c>
      <c r="B30" s="3">
        <v>1996</v>
      </c>
      <c r="C30" s="3" t="s">
        <v>287</v>
      </c>
      <c r="D30" s="3">
        <f>262-9</f>
        <v>253</v>
      </c>
      <c r="E30" s="5">
        <f>SUM('1996_Irr'!G2:G263)</f>
        <v>-578537.06118748744</v>
      </c>
      <c r="F30" s="5">
        <f t="shared" si="0"/>
        <v>574501.63418748742</v>
      </c>
      <c r="G30" s="8">
        <f t="shared" si="1"/>
        <v>4817.1962026620822</v>
      </c>
    </row>
    <row r="31" spans="1:7">
      <c r="A31" s="3">
        <v>59</v>
      </c>
      <c r="B31" s="3">
        <v>1997</v>
      </c>
      <c r="C31" s="3" t="s">
        <v>287</v>
      </c>
      <c r="D31" s="3">
        <f t="shared" ref="D31:D32" si="8">262-9</f>
        <v>253</v>
      </c>
      <c r="E31" s="5">
        <f>SUM('1997_Irr'!G2:G263)</f>
        <v>-632328.17882191215</v>
      </c>
      <c r="F31" s="5">
        <f t="shared" si="0"/>
        <v>628292.75182191213</v>
      </c>
      <c r="G31" s="8">
        <f t="shared" si="1"/>
        <v>5268.2347240267336</v>
      </c>
    </row>
    <row r="32" spans="1:7">
      <c r="A32" s="3">
        <v>61</v>
      </c>
      <c r="B32" s="3">
        <v>1998</v>
      </c>
      <c r="C32" s="3" t="s">
        <v>287</v>
      </c>
      <c r="D32" s="3">
        <f t="shared" si="8"/>
        <v>253</v>
      </c>
      <c r="E32" s="5">
        <f>SUM('1998_Irr'!G2:G263)</f>
        <v>-663018.54487881856</v>
      </c>
      <c r="F32" s="5">
        <f t="shared" si="0"/>
        <v>658983.11787881854</v>
      </c>
      <c r="G32" s="8">
        <f t="shared" si="1"/>
        <v>5525.5734434138931</v>
      </c>
    </row>
    <row r="33" spans="1:7">
      <c r="A33" s="3">
        <v>63</v>
      </c>
      <c r="B33" s="3">
        <v>1999</v>
      </c>
      <c r="C33" s="3" t="s">
        <v>287</v>
      </c>
      <c r="D33" s="3">
        <f>262-7</f>
        <v>255</v>
      </c>
      <c r="E33" s="5">
        <f>SUM('1999_Irr'!G2:G263)</f>
        <v>-691696.34788446175</v>
      </c>
      <c r="F33" s="5">
        <f t="shared" si="0"/>
        <v>687660.92088446172</v>
      </c>
      <c r="G33" s="8">
        <f t="shared" si="1"/>
        <v>5766.0368216162115</v>
      </c>
    </row>
    <row r="34" spans="1:7">
      <c r="A34" s="3">
        <v>65</v>
      </c>
      <c r="B34" s="3">
        <v>2000</v>
      </c>
      <c r="C34" s="3" t="s">
        <v>287</v>
      </c>
      <c r="D34" s="3">
        <f t="shared" ref="D34:D41" si="9">262-6</f>
        <v>256</v>
      </c>
      <c r="E34" s="5">
        <f>SUM('2000_Irr'!G2:G263)</f>
        <v>-760601.76521488221</v>
      </c>
      <c r="F34" s="5">
        <f t="shared" si="0"/>
        <v>756566.33821488218</v>
      </c>
      <c r="G34" s="8">
        <f t="shared" si="1"/>
        <v>6343.8087459317876</v>
      </c>
    </row>
    <row r="35" spans="1:7">
      <c r="A35" s="3">
        <v>67</v>
      </c>
      <c r="B35" s="3">
        <v>2001</v>
      </c>
      <c r="C35" s="3" t="s">
        <v>287</v>
      </c>
      <c r="D35" s="3">
        <f t="shared" si="9"/>
        <v>256</v>
      </c>
      <c r="E35" s="5">
        <f>SUM('2001_Irr'!G2:G263)</f>
        <v>-800090.83968738792</v>
      </c>
      <c r="F35" s="5">
        <f t="shared" ref="F35:F41" si="10">-E35-4035.427</f>
        <v>796055.4126873879</v>
      </c>
      <c r="G35" s="8">
        <f t="shared" ref="G35:G41" si="11">F35*0.008385</f>
        <v>6674.924635383748</v>
      </c>
    </row>
    <row r="36" spans="1:7">
      <c r="A36" s="3">
        <v>69</v>
      </c>
      <c r="B36" s="3">
        <v>2002</v>
      </c>
      <c r="C36" s="3" t="s">
        <v>287</v>
      </c>
      <c r="D36" s="3">
        <f t="shared" si="9"/>
        <v>256</v>
      </c>
      <c r="E36" s="5">
        <f>SUM('2002_Irr'!G2:G263)</f>
        <v>-837741.72645486973</v>
      </c>
      <c r="F36" s="5">
        <f t="shared" si="10"/>
        <v>833706.2994548697</v>
      </c>
      <c r="G36" s="8">
        <f t="shared" si="11"/>
        <v>6990.6273209290821</v>
      </c>
    </row>
    <row r="37" spans="1:7">
      <c r="A37" s="3">
        <v>71</v>
      </c>
      <c r="B37" s="3">
        <v>2003</v>
      </c>
      <c r="C37" s="3" t="s">
        <v>287</v>
      </c>
      <c r="D37" s="3">
        <f t="shared" si="9"/>
        <v>256</v>
      </c>
      <c r="E37" s="5">
        <f>SUM('2003_Irr'!G2:G263)</f>
        <v>-851697.24629093672</v>
      </c>
      <c r="F37" s="5">
        <f t="shared" si="10"/>
        <v>847661.81929093669</v>
      </c>
      <c r="G37" s="8">
        <f t="shared" si="11"/>
        <v>7107.6443547545041</v>
      </c>
    </row>
    <row r="38" spans="1:7">
      <c r="A38" s="3">
        <v>73</v>
      </c>
      <c r="B38" s="3">
        <v>2004</v>
      </c>
      <c r="C38" s="3" t="s">
        <v>287</v>
      </c>
      <c r="D38" s="3">
        <f t="shared" si="9"/>
        <v>256</v>
      </c>
      <c r="E38" s="5">
        <f>SUM('2004_Irr'!G2:G262)</f>
        <v>-862362.67101151706</v>
      </c>
      <c r="F38" s="5">
        <f t="shared" si="10"/>
        <v>858327.24401151703</v>
      </c>
      <c r="G38" s="8">
        <f t="shared" si="11"/>
        <v>7197.0739410365704</v>
      </c>
    </row>
    <row r="39" spans="1:7">
      <c r="A39" s="3">
        <v>75</v>
      </c>
      <c r="B39" s="3">
        <v>2005</v>
      </c>
      <c r="C39" s="3" t="s">
        <v>287</v>
      </c>
      <c r="D39" s="3">
        <f t="shared" si="9"/>
        <v>256</v>
      </c>
      <c r="E39" s="5">
        <f>SUM('2005_Irr'!G2:G263)</f>
        <v>-872788.27242125466</v>
      </c>
      <c r="F39" s="5">
        <f t="shared" si="10"/>
        <v>868752.84542125463</v>
      </c>
      <c r="G39" s="8">
        <f t="shared" si="11"/>
        <v>7284.4926088572201</v>
      </c>
    </row>
    <row r="40" spans="1:7">
      <c r="A40" s="3">
        <v>77</v>
      </c>
      <c r="B40" s="3">
        <v>2006</v>
      </c>
      <c r="C40" s="3" t="s">
        <v>287</v>
      </c>
      <c r="D40" s="3">
        <f t="shared" si="9"/>
        <v>256</v>
      </c>
      <c r="E40" s="5">
        <f>SUM('2006_Irr'!G24:G263)</f>
        <v>-948503.17669779051</v>
      </c>
      <c r="F40" s="5">
        <f t="shared" si="10"/>
        <v>944467.74969779048</v>
      </c>
      <c r="G40" s="8">
        <f t="shared" si="11"/>
        <v>7919.3620812159734</v>
      </c>
    </row>
    <row r="41" spans="1:7">
      <c r="A41" s="3">
        <v>79</v>
      </c>
      <c r="B41" s="3">
        <v>2007</v>
      </c>
      <c r="C41" s="3" t="s">
        <v>287</v>
      </c>
      <c r="D41" s="3">
        <f t="shared" si="9"/>
        <v>256</v>
      </c>
      <c r="E41" s="5">
        <f>SUM('2007_Irr'!G2:G263)</f>
        <v>-962466.62962047162</v>
      </c>
      <c r="F41" s="5">
        <f t="shared" si="10"/>
        <v>958431.20262047159</v>
      </c>
      <c r="G41" s="8">
        <f t="shared" si="11"/>
        <v>8036.4456339726548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263"/>
  <sheetViews>
    <sheetView workbookViewId="0"/>
  </sheetViews>
  <sheetFormatPr defaultRowHeight="14.4"/>
  <cols>
    <col min="1" max="1" width="5.44140625" bestFit="1" customWidth="1"/>
    <col min="2" max="2" width="11.109375" bestFit="1" customWidth="1"/>
    <col min="3" max="3" width="12" bestFit="1" customWidth="1"/>
    <col min="4" max="4" width="4.6640625" bestFit="1" customWidth="1"/>
    <col min="5" max="5" width="7.33203125" bestFit="1" customWidth="1"/>
    <col min="6" max="6" width="12.6640625" bestFit="1" customWidth="1"/>
    <col min="7" max="7" width="12.6640625" customWidth="1"/>
    <col min="8" max="8" width="32.109375" bestFit="1" customWidth="1"/>
    <col min="9" max="9" width="11.88671875" bestFit="1" customWidth="1"/>
    <col min="10" max="10" width="7.44140625" bestFit="1" customWidth="1"/>
    <col min="11" max="11" width="5" bestFit="1" customWidth="1"/>
  </cols>
  <sheetData>
    <row r="1" spans="1:1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283</v>
      </c>
      <c r="H1" s="1" t="s">
        <v>6</v>
      </c>
      <c r="I1" s="1" t="s">
        <v>7</v>
      </c>
      <c r="J1" s="1" t="s">
        <v>8</v>
      </c>
      <c r="K1" s="2" t="s">
        <v>9</v>
      </c>
    </row>
    <row r="2" spans="1:11">
      <c r="A2">
        <v>1</v>
      </c>
      <c r="B2">
        <v>311513.85200000001</v>
      </c>
      <c r="C2">
        <v>3625630.41</v>
      </c>
      <c r="D2">
        <v>2</v>
      </c>
      <c r="E2">
        <v>19</v>
      </c>
      <c r="F2">
        <v>-3.908668085E-5</v>
      </c>
      <c r="G2">
        <f>F2*3051187.1608</f>
        <v>-119.26077876780724</v>
      </c>
      <c r="H2" t="s">
        <v>205</v>
      </c>
      <c r="I2" t="s">
        <v>223</v>
      </c>
      <c r="J2" t="s">
        <v>207</v>
      </c>
      <c r="K2" s="3">
        <v>1972</v>
      </c>
    </row>
    <row r="3" spans="1:11">
      <c r="A3">
        <v>1</v>
      </c>
      <c r="B3">
        <v>323562.21899999998</v>
      </c>
      <c r="C3">
        <v>3631090.2459999998</v>
      </c>
      <c r="D3">
        <v>2</v>
      </c>
      <c r="E3">
        <v>52</v>
      </c>
      <c r="F3">
        <v>-3.908668085E-5</v>
      </c>
      <c r="G3">
        <f t="shared" ref="G3:G66" si="0">F3*3051187.1608</f>
        <v>-119.26077876780724</v>
      </c>
      <c r="H3" t="s">
        <v>205</v>
      </c>
      <c r="I3" t="s">
        <v>233</v>
      </c>
      <c r="J3" t="s">
        <v>207</v>
      </c>
      <c r="K3" s="3">
        <v>1972</v>
      </c>
    </row>
    <row r="4" spans="1:11">
      <c r="A4">
        <v>1</v>
      </c>
      <c r="B4">
        <v>309156.19300000003</v>
      </c>
      <c r="C4">
        <v>3623081.9709999999</v>
      </c>
      <c r="D4">
        <v>6</v>
      </c>
      <c r="E4">
        <v>12</v>
      </c>
      <c r="F4">
        <v>-3.908668085E-5</v>
      </c>
      <c r="G4">
        <f t="shared" si="0"/>
        <v>-119.26077876780724</v>
      </c>
      <c r="H4" t="s">
        <v>205</v>
      </c>
      <c r="I4" t="s">
        <v>235</v>
      </c>
      <c r="J4" t="s">
        <v>207</v>
      </c>
      <c r="K4" s="3">
        <v>1972</v>
      </c>
    </row>
    <row r="5" spans="1:11">
      <c r="A5">
        <v>1</v>
      </c>
      <c r="B5">
        <v>310521.79499999998</v>
      </c>
      <c r="C5">
        <v>3620501.7030000002</v>
      </c>
      <c r="D5">
        <v>13</v>
      </c>
      <c r="E5">
        <v>12</v>
      </c>
      <c r="F5">
        <v>-3.908668085E-5</v>
      </c>
      <c r="G5">
        <f t="shared" si="0"/>
        <v>-119.26077876780724</v>
      </c>
      <c r="H5" t="s">
        <v>205</v>
      </c>
      <c r="I5" t="s">
        <v>220</v>
      </c>
      <c r="J5" t="s">
        <v>207</v>
      </c>
      <c r="K5" s="3">
        <v>1972</v>
      </c>
    </row>
    <row r="6" spans="1:11">
      <c r="A6">
        <v>1</v>
      </c>
      <c r="B6">
        <v>324322.95400000003</v>
      </c>
      <c r="C6">
        <v>3626532.963</v>
      </c>
      <c r="D6">
        <v>13</v>
      </c>
      <c r="E6">
        <v>49</v>
      </c>
      <c r="F6">
        <v>-3.908668085E-5</v>
      </c>
      <c r="G6">
        <f t="shared" si="0"/>
        <v>-119.26077876780724</v>
      </c>
      <c r="H6" t="s">
        <v>205</v>
      </c>
      <c r="I6" t="s">
        <v>232</v>
      </c>
      <c r="J6" t="s">
        <v>207</v>
      </c>
      <c r="K6" s="3">
        <v>1972</v>
      </c>
    </row>
    <row r="7" spans="1:11">
      <c r="A7">
        <v>1</v>
      </c>
      <c r="B7">
        <v>332841.04499999998</v>
      </c>
      <c r="C7">
        <v>3629758.0460000001</v>
      </c>
      <c r="D7">
        <v>14</v>
      </c>
      <c r="E7">
        <v>72</v>
      </c>
      <c r="F7">
        <v>-4.6904017019999996E-5</v>
      </c>
      <c r="G7">
        <f t="shared" si="0"/>
        <v>-143.11293452136869</v>
      </c>
      <c r="H7" t="s">
        <v>52</v>
      </c>
      <c r="I7" t="s">
        <v>58</v>
      </c>
      <c r="J7" t="s">
        <v>54</v>
      </c>
      <c r="K7" s="3">
        <v>1972</v>
      </c>
    </row>
    <row r="8" spans="1:11">
      <c r="A8">
        <v>1</v>
      </c>
      <c r="B8">
        <v>332862.32799999998</v>
      </c>
      <c r="C8">
        <v>3629730.8930000002</v>
      </c>
      <c r="D8">
        <v>15</v>
      </c>
      <c r="E8">
        <v>72</v>
      </c>
      <c r="F8">
        <v>-4.6904017019999996E-5</v>
      </c>
      <c r="G8">
        <f t="shared" si="0"/>
        <v>-143.11293452136869</v>
      </c>
      <c r="H8" t="s">
        <v>52</v>
      </c>
      <c r="I8" t="s">
        <v>58</v>
      </c>
      <c r="J8" t="s">
        <v>54</v>
      </c>
      <c r="K8" s="3">
        <v>1972</v>
      </c>
    </row>
    <row r="9" spans="1:11">
      <c r="A9">
        <v>1</v>
      </c>
      <c r="B9">
        <v>330713.11900000001</v>
      </c>
      <c r="C9">
        <v>3628242.2940000002</v>
      </c>
      <c r="D9">
        <v>16</v>
      </c>
      <c r="E9">
        <v>66</v>
      </c>
      <c r="F9">
        <v>-4.6904017019999996E-5</v>
      </c>
      <c r="G9">
        <f t="shared" si="0"/>
        <v>-143.11293452136869</v>
      </c>
      <c r="H9" t="s">
        <v>52</v>
      </c>
      <c r="I9" t="s">
        <v>58</v>
      </c>
      <c r="J9" t="s">
        <v>54</v>
      </c>
      <c r="K9" s="3">
        <v>1972</v>
      </c>
    </row>
    <row r="10" spans="1:11">
      <c r="A10">
        <v>1</v>
      </c>
      <c r="B10">
        <v>312406.00400000002</v>
      </c>
      <c r="C10">
        <v>3619574.4559999998</v>
      </c>
      <c r="D10">
        <v>17</v>
      </c>
      <c r="E10">
        <v>15</v>
      </c>
      <c r="F10">
        <v>-4.6904017019999996E-5</v>
      </c>
      <c r="G10">
        <f t="shared" si="0"/>
        <v>-143.11293452136869</v>
      </c>
      <c r="H10" t="s">
        <v>52</v>
      </c>
      <c r="I10" t="s">
        <v>62</v>
      </c>
      <c r="J10" t="s">
        <v>54</v>
      </c>
      <c r="K10" s="3">
        <v>1972</v>
      </c>
    </row>
    <row r="11" spans="1:11">
      <c r="A11">
        <v>1</v>
      </c>
      <c r="B11">
        <v>337322.78200000001</v>
      </c>
      <c r="C11">
        <v>3628170.5389999999</v>
      </c>
      <c r="D11">
        <v>23</v>
      </c>
      <c r="E11">
        <v>81</v>
      </c>
      <c r="F11">
        <v>-3.908668085E-5</v>
      </c>
      <c r="G11">
        <f t="shared" si="0"/>
        <v>-119.26077876780724</v>
      </c>
      <c r="H11" t="s">
        <v>205</v>
      </c>
      <c r="I11" t="s">
        <v>228</v>
      </c>
      <c r="J11" t="s">
        <v>207</v>
      </c>
      <c r="K11" s="3">
        <v>1972</v>
      </c>
    </row>
    <row r="12" spans="1:11">
      <c r="A12">
        <v>1</v>
      </c>
      <c r="B12">
        <v>318096.57500000001</v>
      </c>
      <c r="C12">
        <v>3619036.324</v>
      </c>
      <c r="D12">
        <v>24</v>
      </c>
      <c r="E12">
        <v>28</v>
      </c>
      <c r="F12">
        <v>-3.908668085E-5</v>
      </c>
      <c r="G12">
        <f t="shared" si="0"/>
        <v>-119.26077876780724</v>
      </c>
      <c r="H12" t="s">
        <v>205</v>
      </c>
      <c r="I12" t="s">
        <v>236</v>
      </c>
      <c r="J12" t="s">
        <v>207</v>
      </c>
      <c r="K12" s="3">
        <v>1972</v>
      </c>
    </row>
    <row r="13" spans="1:11">
      <c r="A13">
        <v>1</v>
      </c>
      <c r="B13">
        <v>329026.80300000001</v>
      </c>
      <c r="C13">
        <v>3620540.5290000001</v>
      </c>
      <c r="D13">
        <v>32</v>
      </c>
      <c r="E13">
        <v>54</v>
      </c>
      <c r="F13">
        <v>-3.908668085E-5</v>
      </c>
      <c r="G13">
        <f t="shared" si="0"/>
        <v>-119.26077876780724</v>
      </c>
      <c r="H13" t="s">
        <v>205</v>
      </c>
      <c r="I13" t="s">
        <v>221</v>
      </c>
      <c r="J13" t="s">
        <v>207</v>
      </c>
      <c r="K13" s="3">
        <v>1972</v>
      </c>
    </row>
    <row r="14" spans="1:11">
      <c r="A14">
        <v>1</v>
      </c>
      <c r="B14">
        <v>339450.5</v>
      </c>
      <c r="C14">
        <v>3623636.4219999998</v>
      </c>
      <c r="D14">
        <v>35</v>
      </c>
      <c r="E14">
        <v>81</v>
      </c>
      <c r="F14">
        <v>-3.908668085E-5</v>
      </c>
      <c r="G14">
        <f t="shared" si="0"/>
        <v>-119.26077876780724</v>
      </c>
      <c r="H14" t="s">
        <v>205</v>
      </c>
      <c r="I14" t="s">
        <v>222</v>
      </c>
      <c r="J14" t="s">
        <v>207</v>
      </c>
      <c r="K14" s="3">
        <v>1972</v>
      </c>
    </row>
    <row r="15" spans="1:11">
      <c r="A15">
        <v>1</v>
      </c>
      <c r="B15">
        <v>318877.28000000003</v>
      </c>
      <c r="C15">
        <v>3613840.22</v>
      </c>
      <c r="D15">
        <v>36</v>
      </c>
      <c r="E15">
        <v>24</v>
      </c>
      <c r="F15">
        <v>-3.908668085E-5</v>
      </c>
      <c r="G15">
        <f t="shared" si="0"/>
        <v>-119.26077876780724</v>
      </c>
      <c r="H15" t="s">
        <v>205</v>
      </c>
      <c r="I15" t="s">
        <v>216</v>
      </c>
      <c r="J15" t="s">
        <v>207</v>
      </c>
      <c r="K15" s="3">
        <v>1972</v>
      </c>
    </row>
    <row r="16" spans="1:11">
      <c r="A16">
        <v>1</v>
      </c>
      <c r="B16">
        <v>315082.29300000001</v>
      </c>
      <c r="C16">
        <v>3611791.5010000002</v>
      </c>
      <c r="D16">
        <v>37</v>
      </c>
      <c r="E16">
        <v>14</v>
      </c>
      <c r="F16">
        <v>-3.908668085E-5</v>
      </c>
      <c r="G16">
        <f t="shared" si="0"/>
        <v>-119.26077876780724</v>
      </c>
      <c r="H16" t="s">
        <v>205</v>
      </c>
      <c r="I16" t="s">
        <v>214</v>
      </c>
      <c r="J16" t="s">
        <v>207</v>
      </c>
      <c r="K16" s="3">
        <v>1972</v>
      </c>
    </row>
    <row r="17" spans="1:11">
      <c r="A17">
        <v>1</v>
      </c>
      <c r="B17">
        <v>332462.071</v>
      </c>
      <c r="C17">
        <v>3618450.5150000001</v>
      </c>
      <c r="D17">
        <v>40</v>
      </c>
      <c r="E17">
        <v>60</v>
      </c>
      <c r="F17">
        <v>-3.908668085E-5</v>
      </c>
      <c r="G17">
        <f t="shared" si="0"/>
        <v>-119.26077876780724</v>
      </c>
      <c r="H17" t="s">
        <v>205</v>
      </c>
      <c r="I17" t="s">
        <v>218</v>
      </c>
      <c r="J17" t="s">
        <v>207</v>
      </c>
      <c r="K17" s="3">
        <v>1972</v>
      </c>
    </row>
    <row r="18" spans="1:11">
      <c r="A18">
        <v>1</v>
      </c>
      <c r="B18">
        <v>327484.11599999998</v>
      </c>
      <c r="C18">
        <v>3614829.335</v>
      </c>
      <c r="D18">
        <v>43</v>
      </c>
      <c r="E18">
        <v>45</v>
      </c>
      <c r="F18">
        <v>-3.908668085E-5</v>
      </c>
      <c r="G18">
        <f t="shared" si="0"/>
        <v>-119.26077876780724</v>
      </c>
      <c r="H18" t="s">
        <v>205</v>
      </c>
      <c r="I18" t="s">
        <v>217</v>
      </c>
      <c r="J18" t="s">
        <v>207</v>
      </c>
      <c r="K18" s="3">
        <v>1972</v>
      </c>
    </row>
    <row r="19" spans="1:11">
      <c r="A19">
        <v>1</v>
      </c>
      <c r="B19">
        <v>340037.97100000002</v>
      </c>
      <c r="C19">
        <v>3618416.6719999998</v>
      </c>
      <c r="D19">
        <v>47</v>
      </c>
      <c r="E19">
        <v>77</v>
      </c>
      <c r="F19">
        <v>-3.908668085E-5</v>
      </c>
      <c r="G19">
        <f t="shared" si="0"/>
        <v>-119.26077876780724</v>
      </c>
      <c r="H19" t="s">
        <v>205</v>
      </c>
      <c r="I19" t="s">
        <v>219</v>
      </c>
      <c r="J19" t="s">
        <v>207</v>
      </c>
      <c r="K19" s="3">
        <v>1972</v>
      </c>
    </row>
    <row r="20" spans="1:11">
      <c r="A20">
        <v>1</v>
      </c>
      <c r="B20">
        <v>319581.41399999999</v>
      </c>
      <c r="C20">
        <v>3606308.861</v>
      </c>
      <c r="D20">
        <v>54</v>
      </c>
      <c r="E20">
        <v>18</v>
      </c>
      <c r="F20">
        <v>-3.908668085E-5</v>
      </c>
      <c r="G20">
        <f t="shared" si="0"/>
        <v>-119.26077876780724</v>
      </c>
      <c r="H20" t="s">
        <v>205</v>
      </c>
      <c r="I20" t="s">
        <v>230</v>
      </c>
      <c r="J20" t="s">
        <v>207</v>
      </c>
      <c r="K20" s="3">
        <v>1972</v>
      </c>
    </row>
    <row r="21" spans="1:11">
      <c r="A21">
        <v>1</v>
      </c>
      <c r="B21">
        <v>326612.20899999997</v>
      </c>
      <c r="C21">
        <v>3609010.0269999998</v>
      </c>
      <c r="D21">
        <v>55</v>
      </c>
      <c r="E21">
        <v>37</v>
      </c>
      <c r="F21">
        <v>-3.908668085E-5</v>
      </c>
      <c r="G21">
        <f t="shared" si="0"/>
        <v>-119.26077876780724</v>
      </c>
      <c r="H21" t="s">
        <v>205</v>
      </c>
      <c r="I21" t="s">
        <v>212</v>
      </c>
      <c r="J21" t="s">
        <v>207</v>
      </c>
      <c r="K21" s="3">
        <v>1972</v>
      </c>
    </row>
    <row r="22" spans="1:11">
      <c r="A22">
        <v>1</v>
      </c>
      <c r="B22">
        <v>324582.255</v>
      </c>
      <c r="C22">
        <v>3606005.5159999998</v>
      </c>
      <c r="D22">
        <v>60</v>
      </c>
      <c r="E22">
        <v>29</v>
      </c>
      <c r="F22">
        <v>-3.908668085E-5</v>
      </c>
      <c r="G22">
        <f t="shared" si="0"/>
        <v>-119.26077876780724</v>
      </c>
      <c r="H22" t="s">
        <v>205</v>
      </c>
      <c r="I22" t="s">
        <v>229</v>
      </c>
      <c r="J22" t="s">
        <v>207</v>
      </c>
      <c r="K22" s="3">
        <v>1972</v>
      </c>
    </row>
    <row r="23" spans="1:11">
      <c r="A23">
        <v>1</v>
      </c>
      <c r="B23">
        <v>319418.86200000002</v>
      </c>
      <c r="C23">
        <v>3603270.0150000001</v>
      </c>
      <c r="D23">
        <v>61</v>
      </c>
      <c r="E23">
        <v>15</v>
      </c>
      <c r="F23">
        <v>0</v>
      </c>
      <c r="G23">
        <f t="shared" si="0"/>
        <v>0</v>
      </c>
      <c r="H23" t="s">
        <v>48</v>
      </c>
      <c r="I23" t="s">
        <v>51</v>
      </c>
      <c r="J23" t="s">
        <v>50</v>
      </c>
      <c r="K23" s="3">
        <v>1972</v>
      </c>
    </row>
    <row r="24" spans="1:11">
      <c r="A24">
        <v>1</v>
      </c>
      <c r="B24">
        <v>343021.29300000001</v>
      </c>
      <c r="C24">
        <v>3613528.648</v>
      </c>
      <c r="D24">
        <v>62</v>
      </c>
      <c r="E24">
        <v>79</v>
      </c>
      <c r="F24">
        <v>-3.908668085E-5</v>
      </c>
      <c r="G24">
        <f t="shared" si="0"/>
        <v>-119.26077876780724</v>
      </c>
      <c r="H24" t="s">
        <v>205</v>
      </c>
      <c r="I24" t="s">
        <v>215</v>
      </c>
      <c r="J24" t="s">
        <v>207</v>
      </c>
      <c r="K24" s="3">
        <v>1972</v>
      </c>
    </row>
    <row r="25" spans="1:11">
      <c r="A25">
        <v>1</v>
      </c>
      <c r="B25">
        <v>319729.26799999998</v>
      </c>
      <c r="C25">
        <v>3603095.2220000001</v>
      </c>
      <c r="D25">
        <v>62</v>
      </c>
      <c r="E25">
        <v>15</v>
      </c>
      <c r="F25">
        <v>0</v>
      </c>
      <c r="G25">
        <f t="shared" si="0"/>
        <v>0</v>
      </c>
      <c r="H25" t="s">
        <v>48</v>
      </c>
      <c r="I25" t="s">
        <v>49</v>
      </c>
      <c r="J25" t="s">
        <v>50</v>
      </c>
      <c r="K25" s="3">
        <v>1972</v>
      </c>
    </row>
    <row r="26" spans="1:11">
      <c r="A26">
        <v>1</v>
      </c>
      <c r="B26">
        <v>336699.38500000001</v>
      </c>
      <c r="C26">
        <v>3610178.9509999999</v>
      </c>
      <c r="D26">
        <v>63</v>
      </c>
      <c r="E26">
        <v>61</v>
      </c>
      <c r="F26">
        <v>-3.908668085E-5</v>
      </c>
      <c r="G26">
        <f t="shared" si="0"/>
        <v>-119.26077876780724</v>
      </c>
      <c r="H26" t="s">
        <v>205</v>
      </c>
      <c r="I26" t="s">
        <v>213</v>
      </c>
      <c r="J26" t="s">
        <v>207</v>
      </c>
      <c r="K26" s="3">
        <v>1972</v>
      </c>
    </row>
    <row r="27" spans="1:11">
      <c r="A27">
        <v>1</v>
      </c>
      <c r="B27">
        <v>320318.46600000001</v>
      </c>
      <c r="C27">
        <v>3602574.824</v>
      </c>
      <c r="D27">
        <v>64</v>
      </c>
      <c r="E27">
        <v>16</v>
      </c>
      <c r="F27">
        <v>-3.908668085E-5</v>
      </c>
      <c r="G27">
        <f t="shared" si="0"/>
        <v>-119.26077876780724</v>
      </c>
      <c r="H27" t="s">
        <v>205</v>
      </c>
      <c r="I27" t="s">
        <v>231</v>
      </c>
      <c r="J27" t="s">
        <v>207</v>
      </c>
      <c r="K27" s="3">
        <v>1972</v>
      </c>
    </row>
    <row r="28" spans="1:11">
      <c r="A28">
        <v>1</v>
      </c>
      <c r="B28">
        <v>333237.27299999999</v>
      </c>
      <c r="C28">
        <v>3607522.429</v>
      </c>
      <c r="D28">
        <v>65</v>
      </c>
      <c r="E28">
        <v>51</v>
      </c>
      <c r="F28">
        <v>-3.908668085E-5</v>
      </c>
      <c r="G28">
        <f t="shared" si="0"/>
        <v>-119.26077876780724</v>
      </c>
      <c r="H28" t="s">
        <v>205</v>
      </c>
      <c r="I28" t="s">
        <v>226</v>
      </c>
      <c r="J28" t="s">
        <v>207</v>
      </c>
      <c r="K28" s="3">
        <v>1972</v>
      </c>
    </row>
    <row r="29" spans="1:11">
      <c r="A29">
        <v>1</v>
      </c>
      <c r="B29">
        <v>329967.06</v>
      </c>
      <c r="C29">
        <v>3604958.63</v>
      </c>
      <c r="D29">
        <v>68</v>
      </c>
      <c r="E29">
        <v>40</v>
      </c>
      <c r="F29">
        <v>-3.908668085E-5</v>
      </c>
      <c r="G29">
        <f t="shared" si="0"/>
        <v>-119.26077876780724</v>
      </c>
      <c r="H29" t="s">
        <v>205</v>
      </c>
      <c r="I29" t="s">
        <v>234</v>
      </c>
      <c r="J29" t="s">
        <v>207</v>
      </c>
      <c r="K29" s="3">
        <v>1972</v>
      </c>
    </row>
    <row r="30" spans="1:11">
      <c r="A30">
        <v>1</v>
      </c>
      <c r="B30">
        <v>330556.47700000001</v>
      </c>
      <c r="C30">
        <v>3600674.8169999998</v>
      </c>
      <c r="D30">
        <v>78</v>
      </c>
      <c r="E30">
        <v>37</v>
      </c>
      <c r="F30">
        <v>-4.6904017019999996E-5</v>
      </c>
      <c r="G30">
        <f t="shared" si="0"/>
        <v>-143.11293452136869</v>
      </c>
      <c r="H30" t="s">
        <v>52</v>
      </c>
      <c r="I30" t="s">
        <v>60</v>
      </c>
      <c r="J30" t="s">
        <v>54</v>
      </c>
      <c r="K30" s="3">
        <v>1972</v>
      </c>
    </row>
    <row r="31" spans="1:11">
      <c r="A31">
        <v>1</v>
      </c>
      <c r="B31">
        <v>342981.93699999998</v>
      </c>
      <c r="C31">
        <v>3605394.4040000001</v>
      </c>
      <c r="D31">
        <v>80</v>
      </c>
      <c r="E31">
        <v>70</v>
      </c>
      <c r="F31">
        <v>-3.908668085E-5</v>
      </c>
      <c r="G31">
        <f t="shared" si="0"/>
        <v>-119.26077876780724</v>
      </c>
      <c r="H31" t="s">
        <v>205</v>
      </c>
      <c r="I31" t="s">
        <v>211</v>
      </c>
      <c r="J31" t="s">
        <v>207</v>
      </c>
      <c r="K31" s="3">
        <v>1972</v>
      </c>
    </row>
    <row r="32" spans="1:11">
      <c r="A32">
        <v>1</v>
      </c>
      <c r="B32">
        <v>335953.20600000001</v>
      </c>
      <c r="C32">
        <v>3600929.8489999999</v>
      </c>
      <c r="D32">
        <v>83</v>
      </c>
      <c r="E32">
        <v>50</v>
      </c>
      <c r="F32">
        <v>-3.908668085E-5</v>
      </c>
      <c r="G32">
        <f t="shared" si="0"/>
        <v>-119.26077876780724</v>
      </c>
      <c r="H32" t="s">
        <v>205</v>
      </c>
      <c r="I32" t="s">
        <v>209</v>
      </c>
      <c r="J32" t="s">
        <v>207</v>
      </c>
      <c r="K32" s="3">
        <v>1972</v>
      </c>
    </row>
    <row r="33" spans="1:11">
      <c r="A33">
        <v>1</v>
      </c>
      <c r="B33">
        <v>348506.90700000001</v>
      </c>
      <c r="C33">
        <v>3604445.5890000002</v>
      </c>
      <c r="D33">
        <v>88</v>
      </c>
      <c r="E33">
        <v>82</v>
      </c>
      <c r="F33">
        <v>-3.908668085E-5</v>
      </c>
      <c r="G33">
        <f t="shared" si="0"/>
        <v>-119.26077876780724</v>
      </c>
      <c r="H33" t="s">
        <v>205</v>
      </c>
      <c r="I33" t="s">
        <v>210</v>
      </c>
      <c r="J33" t="s">
        <v>207</v>
      </c>
      <c r="K33" s="3">
        <v>1972</v>
      </c>
    </row>
    <row r="34" spans="1:11">
      <c r="A34">
        <v>1</v>
      </c>
      <c r="B34">
        <v>339523.60100000002</v>
      </c>
      <c r="C34">
        <v>3600233.59</v>
      </c>
      <c r="D34">
        <v>88</v>
      </c>
      <c r="E34">
        <v>57</v>
      </c>
      <c r="F34">
        <v>-3.908668085E-5</v>
      </c>
      <c r="G34">
        <f t="shared" si="0"/>
        <v>-119.26077876780724</v>
      </c>
      <c r="H34" t="s">
        <v>205</v>
      </c>
      <c r="I34" t="s">
        <v>224</v>
      </c>
      <c r="J34" t="s">
        <v>207</v>
      </c>
      <c r="K34" s="3">
        <v>1972</v>
      </c>
    </row>
    <row r="35" spans="1:11">
      <c r="A35">
        <v>1</v>
      </c>
      <c r="B35">
        <v>340905.13799999998</v>
      </c>
      <c r="C35">
        <v>3601127.3429999999</v>
      </c>
      <c r="D35">
        <v>88</v>
      </c>
      <c r="E35">
        <v>61</v>
      </c>
      <c r="F35">
        <v>-8.6200000000000003E-4</v>
      </c>
      <c r="G35">
        <f t="shared" si="0"/>
        <v>-2630.1233326096003</v>
      </c>
      <c r="H35" t="s">
        <v>26</v>
      </c>
      <c r="I35" t="s">
        <v>277</v>
      </c>
      <c r="J35" t="s">
        <v>279</v>
      </c>
      <c r="K35" s="3">
        <v>1972</v>
      </c>
    </row>
    <row r="36" spans="1:11">
      <c r="A36">
        <v>1</v>
      </c>
      <c r="B36">
        <v>340905.13799999998</v>
      </c>
      <c r="C36">
        <v>3601127.3429999999</v>
      </c>
      <c r="D36">
        <v>88</v>
      </c>
      <c r="E36">
        <v>61</v>
      </c>
      <c r="F36">
        <v>-4.8820000000000001E-3</v>
      </c>
      <c r="G36">
        <f t="shared" si="0"/>
        <v>-14895.895719025601</v>
      </c>
      <c r="H36" t="s">
        <v>26</v>
      </c>
      <c r="I36" t="s">
        <v>278</v>
      </c>
      <c r="J36" t="s">
        <v>279</v>
      </c>
      <c r="K36" s="3">
        <v>1972</v>
      </c>
    </row>
    <row r="37" spans="1:11">
      <c r="A37">
        <v>1</v>
      </c>
      <c r="B37">
        <v>339587.02100000001</v>
      </c>
      <c r="C37">
        <v>3599773.9589999998</v>
      </c>
      <c r="D37">
        <v>89</v>
      </c>
      <c r="E37">
        <v>57</v>
      </c>
      <c r="F37">
        <v>-1.36803382975E-5</v>
      </c>
      <c r="G37">
        <f t="shared" si="0"/>
        <v>-41.741272568732533</v>
      </c>
      <c r="H37" t="s">
        <v>64</v>
      </c>
      <c r="I37" t="s">
        <v>86</v>
      </c>
      <c r="J37" t="s">
        <v>66</v>
      </c>
      <c r="K37" s="3">
        <v>1972</v>
      </c>
    </row>
    <row r="38" spans="1:11">
      <c r="A38">
        <v>1</v>
      </c>
      <c r="B38">
        <v>339489.86800000002</v>
      </c>
      <c r="C38">
        <v>3600218.2969999998</v>
      </c>
      <c r="D38">
        <v>89</v>
      </c>
      <c r="E38">
        <v>57</v>
      </c>
      <c r="F38">
        <v>-1.9250000000000001E-3</v>
      </c>
      <c r="G38">
        <f t="shared" si="0"/>
        <v>-5873.5352845400002</v>
      </c>
      <c r="H38" t="s">
        <v>265</v>
      </c>
      <c r="I38" t="s">
        <v>263</v>
      </c>
      <c r="J38" t="s">
        <v>39</v>
      </c>
      <c r="K38" s="3">
        <v>1972</v>
      </c>
    </row>
    <row r="39" spans="1:11">
      <c r="A39">
        <v>1</v>
      </c>
      <c r="B39">
        <v>339179.86800000002</v>
      </c>
      <c r="C39">
        <v>3599522.2969999998</v>
      </c>
      <c r="D39">
        <v>89</v>
      </c>
      <c r="E39">
        <v>57</v>
      </c>
      <c r="F39">
        <v>-7.7010000000000004E-3</v>
      </c>
      <c r="G39">
        <f t="shared" si="0"/>
        <v>-23497.192325320804</v>
      </c>
      <c r="H39" t="s">
        <v>265</v>
      </c>
      <c r="I39" t="s">
        <v>264</v>
      </c>
      <c r="J39" t="s">
        <v>39</v>
      </c>
      <c r="K39" s="3">
        <v>1972</v>
      </c>
    </row>
    <row r="40" spans="1:11">
      <c r="A40">
        <v>1</v>
      </c>
      <c r="B40">
        <v>338977.12900000002</v>
      </c>
      <c r="C40">
        <v>3599242.6310000001</v>
      </c>
      <c r="D40">
        <v>90</v>
      </c>
      <c r="E40">
        <v>55</v>
      </c>
      <c r="F40">
        <v>-3.908668085E-5</v>
      </c>
      <c r="G40">
        <f t="shared" si="0"/>
        <v>-119.26077876780724</v>
      </c>
      <c r="H40" t="s">
        <v>205</v>
      </c>
      <c r="I40" t="s">
        <v>224</v>
      </c>
      <c r="J40" t="s">
        <v>207</v>
      </c>
      <c r="K40" s="3">
        <v>1972</v>
      </c>
    </row>
    <row r="41" spans="1:11">
      <c r="A41">
        <v>1</v>
      </c>
      <c r="B41">
        <v>340303.57799999998</v>
      </c>
      <c r="C41">
        <v>3599939.7549999999</v>
      </c>
      <c r="D41">
        <v>90</v>
      </c>
      <c r="E41">
        <v>59</v>
      </c>
      <c r="F41">
        <v>-3.908668085E-5</v>
      </c>
      <c r="G41">
        <f t="shared" si="0"/>
        <v>-119.26077876780724</v>
      </c>
      <c r="H41" t="s">
        <v>205</v>
      </c>
      <c r="I41" t="s">
        <v>224</v>
      </c>
      <c r="J41" t="s">
        <v>207</v>
      </c>
      <c r="K41" s="3">
        <v>1972</v>
      </c>
    </row>
    <row r="42" spans="1:11">
      <c r="A42">
        <v>1</v>
      </c>
      <c r="B42">
        <v>342071.288</v>
      </c>
      <c r="C42">
        <v>3600565.7030000002</v>
      </c>
      <c r="D42">
        <v>90</v>
      </c>
      <c r="E42">
        <v>64</v>
      </c>
      <c r="F42">
        <v>0</v>
      </c>
      <c r="G42">
        <f t="shared" si="0"/>
        <v>0</v>
      </c>
      <c r="H42" t="s">
        <v>26</v>
      </c>
      <c r="I42" t="s">
        <v>246</v>
      </c>
      <c r="J42" t="s">
        <v>37</v>
      </c>
      <c r="K42" s="3">
        <v>1972</v>
      </c>
    </row>
    <row r="43" spans="1:11">
      <c r="A43">
        <v>1</v>
      </c>
      <c r="B43">
        <v>339421.09700000001</v>
      </c>
      <c r="C43">
        <v>3597579.2960000001</v>
      </c>
      <c r="D43">
        <v>94</v>
      </c>
      <c r="E43">
        <v>54</v>
      </c>
      <c r="F43">
        <v>-4.6904017019999996E-5</v>
      </c>
      <c r="G43">
        <f t="shared" si="0"/>
        <v>-143.11293452136869</v>
      </c>
      <c r="H43" t="s">
        <v>52</v>
      </c>
      <c r="I43" t="s">
        <v>56</v>
      </c>
      <c r="J43" t="s">
        <v>54</v>
      </c>
      <c r="K43" s="3">
        <v>1972</v>
      </c>
    </row>
    <row r="44" spans="1:11">
      <c r="A44">
        <v>1</v>
      </c>
      <c r="B44">
        <v>340835.75699999998</v>
      </c>
      <c r="C44">
        <v>3598251.14</v>
      </c>
      <c r="D44">
        <v>94</v>
      </c>
      <c r="E44">
        <v>58</v>
      </c>
      <c r="F44">
        <v>-1.36803382975E-5</v>
      </c>
      <c r="G44">
        <f t="shared" si="0"/>
        <v>-41.741272568732533</v>
      </c>
      <c r="H44" t="s">
        <v>64</v>
      </c>
      <c r="I44" t="s">
        <v>85</v>
      </c>
      <c r="J44" t="s">
        <v>66</v>
      </c>
      <c r="K44" s="3">
        <v>1972</v>
      </c>
    </row>
    <row r="45" spans="1:11">
      <c r="A45">
        <v>1</v>
      </c>
      <c r="B45">
        <v>339463.63</v>
      </c>
      <c r="C45">
        <v>3597547.6680000001</v>
      </c>
      <c r="D45">
        <v>94</v>
      </c>
      <c r="E45">
        <v>55</v>
      </c>
      <c r="F45">
        <v>-1.36803382975E-5</v>
      </c>
      <c r="G45">
        <f t="shared" si="0"/>
        <v>-41.741272568732533</v>
      </c>
      <c r="H45" t="s">
        <v>64</v>
      </c>
      <c r="I45" t="s">
        <v>96</v>
      </c>
      <c r="J45" t="s">
        <v>66</v>
      </c>
      <c r="K45" s="3">
        <v>1972</v>
      </c>
    </row>
    <row r="46" spans="1:11">
      <c r="A46">
        <v>1</v>
      </c>
      <c r="B46">
        <v>339691.91100000002</v>
      </c>
      <c r="C46">
        <v>3597470.4810000001</v>
      </c>
      <c r="D46">
        <v>95</v>
      </c>
      <c r="E46">
        <v>55</v>
      </c>
      <c r="F46">
        <v>-1.36803382975E-5</v>
      </c>
      <c r="G46">
        <f t="shared" si="0"/>
        <v>-41.741272568732533</v>
      </c>
      <c r="H46" t="s">
        <v>64</v>
      </c>
      <c r="I46" t="s">
        <v>84</v>
      </c>
      <c r="J46" t="s">
        <v>66</v>
      </c>
      <c r="K46" s="3">
        <v>1972</v>
      </c>
    </row>
    <row r="47" spans="1:11">
      <c r="A47">
        <v>1</v>
      </c>
      <c r="B47">
        <v>339203.65</v>
      </c>
      <c r="C47">
        <v>3596942.7149999999</v>
      </c>
      <c r="D47">
        <v>95</v>
      </c>
      <c r="E47">
        <v>53</v>
      </c>
      <c r="F47">
        <v>-1.36803382975E-5</v>
      </c>
      <c r="G47">
        <f t="shared" si="0"/>
        <v>-41.741272568732533</v>
      </c>
      <c r="H47" t="s">
        <v>64</v>
      </c>
      <c r="I47" t="s">
        <v>89</v>
      </c>
      <c r="J47" t="s">
        <v>66</v>
      </c>
      <c r="K47" s="3">
        <v>1972</v>
      </c>
    </row>
    <row r="48" spans="1:11">
      <c r="A48">
        <v>1</v>
      </c>
      <c r="B48">
        <v>337538.99800000002</v>
      </c>
      <c r="C48">
        <v>3596314.0720000002</v>
      </c>
      <c r="D48">
        <v>95</v>
      </c>
      <c r="E48">
        <v>49</v>
      </c>
      <c r="F48">
        <v>-2.99E-4</v>
      </c>
      <c r="G48">
        <f t="shared" si="0"/>
        <v>-912.3049610792001</v>
      </c>
      <c r="H48" t="s">
        <v>27</v>
      </c>
      <c r="K48" s="3">
        <v>1972</v>
      </c>
    </row>
    <row r="49" spans="1:11">
      <c r="A49">
        <v>1</v>
      </c>
      <c r="B49">
        <v>337538.99800000002</v>
      </c>
      <c r="C49">
        <v>3596314.0720000002</v>
      </c>
      <c r="D49">
        <v>95</v>
      </c>
      <c r="E49">
        <v>49</v>
      </c>
      <c r="F49">
        <v>-9.8300000000000004E-5</v>
      </c>
      <c r="G49">
        <f t="shared" si="0"/>
        <v>-299.93169790664001</v>
      </c>
      <c r="H49" t="s">
        <v>27</v>
      </c>
      <c r="K49" s="3">
        <v>1972</v>
      </c>
    </row>
    <row r="50" spans="1:11">
      <c r="A50">
        <v>1</v>
      </c>
      <c r="B50">
        <v>339502.66200000001</v>
      </c>
      <c r="C50">
        <v>3595364.9470000002</v>
      </c>
      <c r="D50">
        <v>99</v>
      </c>
      <c r="E50">
        <v>52</v>
      </c>
      <c r="F50">
        <v>-1.36803382975E-5</v>
      </c>
      <c r="G50">
        <f t="shared" si="0"/>
        <v>-41.741272568732533</v>
      </c>
      <c r="H50" t="s">
        <v>64</v>
      </c>
      <c r="I50" t="s">
        <v>106</v>
      </c>
      <c r="J50" t="s">
        <v>66</v>
      </c>
      <c r="K50" s="3">
        <v>1972</v>
      </c>
    </row>
    <row r="51" spans="1:11">
      <c r="A51">
        <v>1</v>
      </c>
      <c r="B51">
        <v>339896.04300000001</v>
      </c>
      <c r="C51">
        <v>3595136.2919999999</v>
      </c>
      <c r="D51">
        <v>100</v>
      </c>
      <c r="E51">
        <v>53</v>
      </c>
      <c r="F51">
        <v>-3.28E-4</v>
      </c>
      <c r="G51">
        <f t="shared" si="0"/>
        <v>-1000.7893887424001</v>
      </c>
      <c r="H51" t="s">
        <v>28</v>
      </c>
      <c r="I51" t="s">
        <v>266</v>
      </c>
      <c r="J51" t="s">
        <v>66</v>
      </c>
      <c r="K51" s="3">
        <v>1972</v>
      </c>
    </row>
    <row r="52" spans="1:11">
      <c r="A52">
        <v>3</v>
      </c>
      <c r="B52">
        <v>339076.99900000001</v>
      </c>
      <c r="C52">
        <v>3594803.0469999998</v>
      </c>
      <c r="D52">
        <v>100</v>
      </c>
      <c r="E52">
        <v>51</v>
      </c>
      <c r="F52">
        <v>1.281E-4</v>
      </c>
      <c r="G52">
        <f t="shared" si="0"/>
        <v>390.85707529848003</v>
      </c>
      <c r="H52" t="s">
        <v>281</v>
      </c>
      <c r="K52" s="3">
        <v>1972</v>
      </c>
    </row>
    <row r="53" spans="1:11">
      <c r="A53">
        <v>1</v>
      </c>
      <c r="B53">
        <v>339256.74800000002</v>
      </c>
      <c r="C53">
        <v>3594584.6889999998</v>
      </c>
      <c r="D53">
        <v>101</v>
      </c>
      <c r="E53">
        <v>51</v>
      </c>
      <c r="F53">
        <v>-1.36803382975E-5</v>
      </c>
      <c r="G53">
        <f t="shared" si="0"/>
        <v>-41.741272568732533</v>
      </c>
      <c r="H53" t="s">
        <v>64</v>
      </c>
      <c r="I53" t="s">
        <v>142</v>
      </c>
      <c r="J53" t="s">
        <v>66</v>
      </c>
      <c r="K53" s="3">
        <v>1972</v>
      </c>
    </row>
    <row r="54" spans="1:11">
      <c r="A54">
        <v>1</v>
      </c>
      <c r="B54">
        <v>339382.17200000002</v>
      </c>
      <c r="C54">
        <v>3594733.3810000001</v>
      </c>
      <c r="D54">
        <v>101</v>
      </c>
      <c r="E54">
        <v>52</v>
      </c>
      <c r="F54">
        <v>-1.36803382975E-5</v>
      </c>
      <c r="G54">
        <f t="shared" si="0"/>
        <v>-41.741272568732533</v>
      </c>
      <c r="H54" t="s">
        <v>64</v>
      </c>
      <c r="I54" t="s">
        <v>142</v>
      </c>
      <c r="J54" t="s">
        <v>66</v>
      </c>
      <c r="K54" s="3">
        <v>1972</v>
      </c>
    </row>
    <row r="55" spans="1:11">
      <c r="A55">
        <v>1</v>
      </c>
      <c r="B55">
        <v>348485.636</v>
      </c>
      <c r="C55">
        <v>3598545.3029999998</v>
      </c>
      <c r="D55">
        <v>101</v>
      </c>
      <c r="E55">
        <v>76</v>
      </c>
      <c r="F55">
        <v>-6.4199999999999999E-4</v>
      </c>
      <c r="G55">
        <f t="shared" si="0"/>
        <v>-1958.8621572336001</v>
      </c>
      <c r="H55" t="s">
        <v>19</v>
      </c>
      <c r="K55" s="3">
        <v>1972</v>
      </c>
    </row>
    <row r="56" spans="1:11">
      <c r="A56">
        <v>3</v>
      </c>
      <c r="B56">
        <v>339330.277</v>
      </c>
      <c r="C56">
        <v>3594477.4029999999</v>
      </c>
      <c r="D56">
        <v>101</v>
      </c>
      <c r="E56">
        <v>51</v>
      </c>
      <c r="F56">
        <v>1.281E-4</v>
      </c>
      <c r="G56">
        <f t="shared" si="0"/>
        <v>390.85707529848003</v>
      </c>
      <c r="H56" t="s">
        <v>281</v>
      </c>
      <c r="K56" s="3">
        <v>1972</v>
      </c>
    </row>
    <row r="57" spans="1:11">
      <c r="A57">
        <v>3</v>
      </c>
      <c r="B57">
        <v>339818.74300000002</v>
      </c>
      <c r="C57">
        <v>3594242.216</v>
      </c>
      <c r="D57">
        <v>102</v>
      </c>
      <c r="E57">
        <v>52</v>
      </c>
      <c r="F57">
        <v>1.281E-4</v>
      </c>
      <c r="G57">
        <f t="shared" si="0"/>
        <v>390.85707529848003</v>
      </c>
      <c r="H57" t="s">
        <v>281</v>
      </c>
      <c r="K57" s="3">
        <v>1972</v>
      </c>
    </row>
    <row r="58" spans="1:11">
      <c r="A58">
        <v>3</v>
      </c>
      <c r="B58">
        <v>340307.21</v>
      </c>
      <c r="C58">
        <v>3594043.2110000001</v>
      </c>
      <c r="D58">
        <v>103</v>
      </c>
      <c r="E58">
        <v>53</v>
      </c>
      <c r="F58">
        <v>1.281E-4</v>
      </c>
      <c r="G58">
        <f t="shared" si="0"/>
        <v>390.85707529848003</v>
      </c>
      <c r="H58" t="s">
        <v>281</v>
      </c>
      <c r="K58" s="3">
        <v>1972</v>
      </c>
    </row>
    <row r="59" spans="1:11">
      <c r="A59">
        <v>1</v>
      </c>
      <c r="B59">
        <v>337914.95899999997</v>
      </c>
      <c r="C59">
        <v>3592675.0660000001</v>
      </c>
      <c r="D59">
        <v>104</v>
      </c>
      <c r="E59">
        <v>46</v>
      </c>
      <c r="F59">
        <v>-1.36803382975E-5</v>
      </c>
      <c r="G59">
        <f t="shared" si="0"/>
        <v>-41.741272568732533</v>
      </c>
      <c r="H59" t="s">
        <v>64</v>
      </c>
      <c r="I59" t="s">
        <v>103</v>
      </c>
      <c r="J59" t="s">
        <v>66</v>
      </c>
      <c r="K59" s="3">
        <v>1972</v>
      </c>
    </row>
    <row r="60" spans="1:11">
      <c r="A60">
        <v>1</v>
      </c>
      <c r="B60">
        <v>340287.76299999998</v>
      </c>
      <c r="C60">
        <v>3593497.3760000002</v>
      </c>
      <c r="D60">
        <v>104</v>
      </c>
      <c r="E60">
        <v>52</v>
      </c>
      <c r="F60">
        <v>-1.37E-4</v>
      </c>
      <c r="G60">
        <f t="shared" si="0"/>
        <v>-418.01264102959999</v>
      </c>
      <c r="H60" t="s">
        <v>22</v>
      </c>
      <c r="K60" s="3">
        <v>1972</v>
      </c>
    </row>
    <row r="61" spans="1:11">
      <c r="A61">
        <v>1</v>
      </c>
      <c r="B61">
        <v>340287.76299999998</v>
      </c>
      <c r="C61">
        <v>3593497.3760000002</v>
      </c>
      <c r="D61">
        <v>104</v>
      </c>
      <c r="E61">
        <v>52</v>
      </c>
      <c r="F61">
        <v>-1.37E-4</v>
      </c>
      <c r="G61">
        <f t="shared" si="0"/>
        <v>-418.01264102959999</v>
      </c>
      <c r="H61" t="s">
        <v>237</v>
      </c>
      <c r="K61" s="3">
        <v>1972</v>
      </c>
    </row>
    <row r="62" spans="1:11">
      <c r="A62">
        <v>3</v>
      </c>
      <c r="B62">
        <v>340488.12300000002</v>
      </c>
      <c r="C62">
        <v>3593699.4759999998</v>
      </c>
      <c r="D62">
        <v>104</v>
      </c>
      <c r="E62">
        <v>53</v>
      </c>
      <c r="F62">
        <v>1.281E-4</v>
      </c>
      <c r="G62">
        <f t="shared" si="0"/>
        <v>390.85707529848003</v>
      </c>
      <c r="H62" t="s">
        <v>281</v>
      </c>
      <c r="K62" s="3">
        <v>1972</v>
      </c>
    </row>
    <row r="63" spans="1:11">
      <c r="A63">
        <v>1</v>
      </c>
      <c r="B63">
        <v>343491.66600000003</v>
      </c>
      <c r="C63">
        <v>3594648.3250000002</v>
      </c>
      <c r="D63">
        <v>105</v>
      </c>
      <c r="E63">
        <v>61</v>
      </c>
      <c r="F63">
        <v>-2.6400000000000002E-4</v>
      </c>
      <c r="G63">
        <f t="shared" si="0"/>
        <v>-805.51341045120012</v>
      </c>
      <c r="H63" t="s">
        <v>16</v>
      </c>
      <c r="I63" t="s">
        <v>38</v>
      </c>
      <c r="K63" s="3">
        <v>1972</v>
      </c>
    </row>
    <row r="64" spans="1:11">
      <c r="A64">
        <v>3</v>
      </c>
      <c r="B64">
        <v>341175.59399999998</v>
      </c>
      <c r="C64">
        <v>3593138.6439999999</v>
      </c>
      <c r="D64">
        <v>105</v>
      </c>
      <c r="E64">
        <v>53</v>
      </c>
      <c r="F64">
        <v>1.281E-4</v>
      </c>
      <c r="G64">
        <f t="shared" si="0"/>
        <v>390.85707529848003</v>
      </c>
      <c r="H64" t="s">
        <v>281</v>
      </c>
      <c r="K64" s="3">
        <v>1972</v>
      </c>
    </row>
    <row r="65" spans="1:11">
      <c r="A65">
        <v>3</v>
      </c>
      <c r="B65">
        <v>340687.12800000003</v>
      </c>
      <c r="C65">
        <v>3593428.1060000001</v>
      </c>
      <c r="D65">
        <v>106</v>
      </c>
      <c r="E65">
        <v>54</v>
      </c>
      <c r="F65">
        <v>1.281E-4</v>
      </c>
      <c r="G65">
        <f t="shared" si="0"/>
        <v>390.85707529848003</v>
      </c>
      <c r="H65" t="s">
        <v>281</v>
      </c>
      <c r="K65" s="3">
        <v>1972</v>
      </c>
    </row>
    <row r="66" spans="1:11">
      <c r="A66">
        <v>3</v>
      </c>
      <c r="B66">
        <v>341374.59899999999</v>
      </c>
      <c r="C66">
        <v>3592831.091</v>
      </c>
      <c r="D66">
        <v>107</v>
      </c>
      <c r="E66">
        <v>54</v>
      </c>
      <c r="F66">
        <v>1.281E-4</v>
      </c>
      <c r="G66">
        <f t="shared" si="0"/>
        <v>390.85707529848003</v>
      </c>
      <c r="H66" t="s">
        <v>281</v>
      </c>
      <c r="K66" s="3">
        <v>1972</v>
      </c>
    </row>
    <row r="67" spans="1:11">
      <c r="A67">
        <v>1</v>
      </c>
      <c r="B67">
        <v>343393.53399999999</v>
      </c>
      <c r="C67">
        <v>3593187.9709999999</v>
      </c>
      <c r="D67">
        <v>108</v>
      </c>
      <c r="E67">
        <v>59</v>
      </c>
      <c r="F67">
        <v>-4.6904017019999996E-5</v>
      </c>
      <c r="G67">
        <f t="shared" ref="G67:G130" si="1">F67*3051187.1608</f>
        <v>-143.11293452136869</v>
      </c>
      <c r="H67" t="s">
        <v>52</v>
      </c>
      <c r="I67" t="s">
        <v>61</v>
      </c>
      <c r="J67" t="s">
        <v>54</v>
      </c>
      <c r="K67" s="3">
        <v>1972</v>
      </c>
    </row>
    <row r="68" spans="1:11">
      <c r="A68">
        <v>1</v>
      </c>
      <c r="B68">
        <v>342817.26400000002</v>
      </c>
      <c r="C68">
        <v>3592991.6370000001</v>
      </c>
      <c r="D68">
        <v>108</v>
      </c>
      <c r="E68">
        <v>58</v>
      </c>
      <c r="F68">
        <v>-1.36803382975E-5</v>
      </c>
      <c r="G68">
        <f t="shared" si="1"/>
        <v>-41.741272568732533</v>
      </c>
      <c r="H68" t="s">
        <v>64</v>
      </c>
      <c r="I68" t="s">
        <v>83</v>
      </c>
      <c r="J68" t="s">
        <v>66</v>
      </c>
      <c r="K68" s="3">
        <v>1972</v>
      </c>
    </row>
    <row r="69" spans="1:11">
      <c r="A69">
        <v>1</v>
      </c>
      <c r="B69">
        <v>341862.00799999997</v>
      </c>
      <c r="C69">
        <v>3592800.0469999998</v>
      </c>
      <c r="D69">
        <v>108</v>
      </c>
      <c r="E69">
        <v>55</v>
      </c>
      <c r="F69">
        <v>-1.36803382975E-5</v>
      </c>
      <c r="G69">
        <f t="shared" si="1"/>
        <v>-41.741272568732533</v>
      </c>
      <c r="H69" t="s">
        <v>64</v>
      </c>
      <c r="I69" t="s">
        <v>95</v>
      </c>
      <c r="J69" t="s">
        <v>66</v>
      </c>
      <c r="K69" s="3">
        <v>1972</v>
      </c>
    </row>
    <row r="70" spans="1:11">
      <c r="A70">
        <v>1</v>
      </c>
      <c r="B70">
        <v>341470.18699999998</v>
      </c>
      <c r="C70">
        <v>3592308.0759999999</v>
      </c>
      <c r="D70">
        <v>108</v>
      </c>
      <c r="E70">
        <v>54</v>
      </c>
      <c r="F70">
        <v>-3.277E-3</v>
      </c>
      <c r="G70">
        <f t="shared" si="1"/>
        <v>-9998.7403259416005</v>
      </c>
      <c r="H70" t="s">
        <v>14</v>
      </c>
      <c r="K70" s="3">
        <v>1972</v>
      </c>
    </row>
    <row r="71" spans="1:11">
      <c r="A71">
        <v>1</v>
      </c>
      <c r="B71">
        <v>342435.19699999999</v>
      </c>
      <c r="C71">
        <v>3592873.1570000001</v>
      </c>
      <c r="D71">
        <v>108</v>
      </c>
      <c r="E71">
        <v>57</v>
      </c>
      <c r="F71">
        <v>0</v>
      </c>
      <c r="G71">
        <f t="shared" si="1"/>
        <v>0</v>
      </c>
      <c r="H71" t="s">
        <v>273</v>
      </c>
      <c r="I71" t="s">
        <v>38</v>
      </c>
      <c r="J71" t="s">
        <v>39</v>
      </c>
      <c r="K71" s="3">
        <v>1972</v>
      </c>
    </row>
    <row r="72" spans="1:11">
      <c r="A72">
        <v>3</v>
      </c>
      <c r="B72">
        <v>341573.603</v>
      </c>
      <c r="C72">
        <v>3592378.8080000002</v>
      </c>
      <c r="D72">
        <v>108</v>
      </c>
      <c r="E72">
        <v>54</v>
      </c>
      <c r="F72">
        <v>1.281E-4</v>
      </c>
      <c r="G72">
        <f t="shared" si="1"/>
        <v>390.85707529848003</v>
      </c>
      <c r="H72" t="s">
        <v>281</v>
      </c>
      <c r="K72" s="3">
        <v>1972</v>
      </c>
    </row>
    <row r="73" spans="1:11">
      <c r="A73">
        <v>3</v>
      </c>
      <c r="B73">
        <v>342012.50400000002</v>
      </c>
      <c r="C73">
        <v>3592208.3670000001</v>
      </c>
      <c r="D73">
        <v>109</v>
      </c>
      <c r="E73">
        <v>55</v>
      </c>
      <c r="F73">
        <v>1.281E-4</v>
      </c>
      <c r="G73">
        <f t="shared" si="1"/>
        <v>390.85707529848003</v>
      </c>
      <c r="H73" t="s">
        <v>281</v>
      </c>
      <c r="K73" s="3">
        <v>1972</v>
      </c>
    </row>
    <row r="74" spans="1:11">
      <c r="A74">
        <v>3</v>
      </c>
      <c r="B74">
        <v>342258.255</v>
      </c>
      <c r="C74">
        <v>3591898.7850000001</v>
      </c>
      <c r="D74">
        <v>110</v>
      </c>
      <c r="E74">
        <v>55</v>
      </c>
      <c r="F74">
        <v>1.281E-4</v>
      </c>
      <c r="G74">
        <f t="shared" si="1"/>
        <v>390.85707529848003</v>
      </c>
      <c r="H74" t="s">
        <v>281</v>
      </c>
      <c r="K74" s="3">
        <v>1972</v>
      </c>
    </row>
    <row r="75" spans="1:11">
      <c r="A75">
        <v>3</v>
      </c>
      <c r="B75">
        <v>342698.69</v>
      </c>
      <c r="C75">
        <v>3591598.7779999999</v>
      </c>
      <c r="D75">
        <v>111</v>
      </c>
      <c r="E75">
        <v>56</v>
      </c>
      <c r="F75">
        <v>1.281E-4</v>
      </c>
      <c r="G75">
        <f t="shared" si="1"/>
        <v>390.85707529848003</v>
      </c>
      <c r="H75" t="s">
        <v>281</v>
      </c>
      <c r="K75" s="3">
        <v>1972</v>
      </c>
    </row>
    <row r="76" spans="1:11">
      <c r="A76">
        <v>1</v>
      </c>
      <c r="B76">
        <v>342018.79499999998</v>
      </c>
      <c r="C76">
        <v>3591003.7289999998</v>
      </c>
      <c r="D76">
        <v>112</v>
      </c>
      <c r="E76">
        <v>54</v>
      </c>
      <c r="F76">
        <v>-1.36803382975E-5</v>
      </c>
      <c r="G76">
        <f t="shared" si="1"/>
        <v>-41.741272568732533</v>
      </c>
      <c r="H76" t="s">
        <v>64</v>
      </c>
      <c r="I76" t="s">
        <v>88</v>
      </c>
      <c r="J76" t="s">
        <v>66</v>
      </c>
      <c r="K76" s="3">
        <v>1972</v>
      </c>
    </row>
    <row r="77" spans="1:11">
      <c r="A77">
        <v>1</v>
      </c>
      <c r="B77">
        <v>342042.75199999998</v>
      </c>
      <c r="C77">
        <v>3591064.8309999998</v>
      </c>
      <c r="D77">
        <v>112</v>
      </c>
      <c r="E77">
        <v>54</v>
      </c>
      <c r="F77">
        <v>-1.36803382975E-5</v>
      </c>
      <c r="G77">
        <f t="shared" si="1"/>
        <v>-41.741272568732533</v>
      </c>
      <c r="H77" t="s">
        <v>64</v>
      </c>
      <c r="I77" t="s">
        <v>90</v>
      </c>
      <c r="J77" t="s">
        <v>66</v>
      </c>
      <c r="K77" s="3">
        <v>1972</v>
      </c>
    </row>
    <row r="78" spans="1:11">
      <c r="A78">
        <v>1</v>
      </c>
      <c r="B78">
        <v>342417.47</v>
      </c>
      <c r="C78">
        <v>3591091.682</v>
      </c>
      <c r="D78">
        <v>112</v>
      </c>
      <c r="E78">
        <v>55</v>
      </c>
      <c r="F78">
        <v>-2.33E-4</v>
      </c>
      <c r="G78">
        <f t="shared" si="1"/>
        <v>-710.92660846640001</v>
      </c>
      <c r="H78" t="s">
        <v>12</v>
      </c>
      <c r="K78" s="3">
        <v>1972</v>
      </c>
    </row>
    <row r="79" spans="1:11">
      <c r="A79">
        <v>1</v>
      </c>
      <c r="B79">
        <v>342809.22100000002</v>
      </c>
      <c r="C79">
        <v>3591085.5389999999</v>
      </c>
      <c r="D79">
        <v>112</v>
      </c>
      <c r="E79">
        <v>56</v>
      </c>
      <c r="F79">
        <v>-2.33E-4</v>
      </c>
      <c r="G79">
        <f t="shared" si="1"/>
        <v>-710.92660846640001</v>
      </c>
      <c r="H79" t="s">
        <v>12</v>
      </c>
      <c r="K79" s="3">
        <v>1972</v>
      </c>
    </row>
    <row r="80" spans="1:11">
      <c r="A80">
        <v>1</v>
      </c>
      <c r="B80">
        <v>342208.55200000003</v>
      </c>
      <c r="C80">
        <v>3590955.6710000001</v>
      </c>
      <c r="D80">
        <v>112</v>
      </c>
      <c r="E80">
        <v>54</v>
      </c>
      <c r="F80">
        <v>-5.4330486381500002E-6</v>
      </c>
      <c r="G80">
        <f t="shared" si="1"/>
        <v>-16.577248248725205</v>
      </c>
      <c r="H80" t="s">
        <v>35</v>
      </c>
      <c r="I80" t="s">
        <v>36</v>
      </c>
      <c r="J80" t="s">
        <v>37</v>
      </c>
      <c r="K80" s="3">
        <v>1972</v>
      </c>
    </row>
    <row r="81" spans="1:11">
      <c r="A81">
        <v>1</v>
      </c>
      <c r="B81">
        <v>342809.22100000002</v>
      </c>
      <c r="C81">
        <v>3591085.5389999999</v>
      </c>
      <c r="D81">
        <v>112</v>
      </c>
      <c r="E81">
        <v>56</v>
      </c>
      <c r="F81">
        <v>-4.1E-5</v>
      </c>
      <c r="G81">
        <f t="shared" si="1"/>
        <v>-125.09867359280001</v>
      </c>
      <c r="H81" t="s">
        <v>13</v>
      </c>
      <c r="I81" t="s">
        <v>272</v>
      </c>
      <c r="J81" t="s">
        <v>66</v>
      </c>
      <c r="K81" s="3">
        <v>1972</v>
      </c>
    </row>
    <row r="82" spans="1:11">
      <c r="A82">
        <v>1</v>
      </c>
      <c r="B82">
        <v>341046.87</v>
      </c>
      <c r="C82">
        <v>3590312.3870000001</v>
      </c>
      <c r="D82">
        <v>112</v>
      </c>
      <c r="E82">
        <v>51</v>
      </c>
      <c r="F82">
        <v>-1.3200000000000001E-4</v>
      </c>
      <c r="G82">
        <f t="shared" si="1"/>
        <v>-402.75670522560006</v>
      </c>
      <c r="H82" t="s">
        <v>17</v>
      </c>
      <c r="K82" s="3">
        <v>1972</v>
      </c>
    </row>
    <row r="83" spans="1:11">
      <c r="A83">
        <v>1</v>
      </c>
      <c r="B83">
        <v>341046.87</v>
      </c>
      <c r="C83">
        <v>3590312.3870000001</v>
      </c>
      <c r="D83">
        <v>112</v>
      </c>
      <c r="E83">
        <v>51</v>
      </c>
      <c r="F83">
        <v>-3.2499999999999999E-4</v>
      </c>
      <c r="G83">
        <f t="shared" si="1"/>
        <v>-991.63582726000004</v>
      </c>
      <c r="H83" t="s">
        <v>25</v>
      </c>
      <c r="K83" s="3">
        <v>1972</v>
      </c>
    </row>
    <row r="84" spans="1:11">
      <c r="A84">
        <v>1</v>
      </c>
      <c r="B84">
        <v>341046.87</v>
      </c>
      <c r="C84">
        <v>3590312.3870000001</v>
      </c>
      <c r="D84">
        <v>112</v>
      </c>
      <c r="E84">
        <v>51</v>
      </c>
      <c r="F84">
        <v>-1.9599999999999999E-4</v>
      </c>
      <c r="G84">
        <f t="shared" si="1"/>
        <v>-598.03268351680003</v>
      </c>
      <c r="H84" t="s">
        <v>24</v>
      </c>
      <c r="I84" t="s">
        <v>280</v>
      </c>
      <c r="J84" t="s">
        <v>47</v>
      </c>
      <c r="K84" s="3">
        <v>1972</v>
      </c>
    </row>
    <row r="85" spans="1:11">
      <c r="A85">
        <v>3</v>
      </c>
      <c r="B85">
        <v>342861.46</v>
      </c>
      <c r="C85">
        <v>3591340.2620000001</v>
      </c>
      <c r="D85">
        <v>112</v>
      </c>
      <c r="E85">
        <v>56</v>
      </c>
      <c r="F85">
        <v>1.281E-4</v>
      </c>
      <c r="G85">
        <f t="shared" si="1"/>
        <v>390.85707529848003</v>
      </c>
      <c r="H85" t="s">
        <v>281</v>
      </c>
      <c r="K85" s="3">
        <v>1972</v>
      </c>
    </row>
    <row r="86" spans="1:11">
      <c r="A86">
        <v>1</v>
      </c>
      <c r="B86">
        <v>342554.83600000001</v>
      </c>
      <c r="C86">
        <v>3590588.8459999999</v>
      </c>
      <c r="D86">
        <v>113</v>
      </c>
      <c r="E86">
        <v>55</v>
      </c>
      <c r="F86">
        <v>-4.6904017019999996E-5</v>
      </c>
      <c r="G86">
        <f t="shared" si="1"/>
        <v>-143.11293452136869</v>
      </c>
      <c r="H86" t="s">
        <v>52</v>
      </c>
      <c r="I86" t="s">
        <v>53</v>
      </c>
      <c r="J86" t="s">
        <v>54</v>
      </c>
      <c r="K86" s="3">
        <v>1972</v>
      </c>
    </row>
    <row r="87" spans="1:11">
      <c r="A87">
        <v>1</v>
      </c>
      <c r="B87">
        <v>341864.20899999997</v>
      </c>
      <c r="C87">
        <v>3590306.8390000002</v>
      </c>
      <c r="D87">
        <v>113</v>
      </c>
      <c r="E87">
        <v>53</v>
      </c>
      <c r="F87">
        <v>-4.6904017019999996E-5</v>
      </c>
      <c r="G87">
        <f t="shared" si="1"/>
        <v>-143.11293452136869</v>
      </c>
      <c r="H87" t="s">
        <v>52</v>
      </c>
      <c r="I87" t="s">
        <v>57</v>
      </c>
      <c r="J87" t="s">
        <v>54</v>
      </c>
      <c r="K87" s="3">
        <v>1972</v>
      </c>
    </row>
    <row r="88" spans="1:11">
      <c r="A88">
        <v>3</v>
      </c>
      <c r="B88">
        <v>343047.83</v>
      </c>
      <c r="C88">
        <v>3590896.9649999999</v>
      </c>
      <c r="D88">
        <v>113</v>
      </c>
      <c r="E88">
        <v>56</v>
      </c>
      <c r="F88">
        <v>1.281E-4</v>
      </c>
      <c r="G88">
        <f t="shared" si="1"/>
        <v>390.85707529848003</v>
      </c>
      <c r="H88" t="s">
        <v>281</v>
      </c>
      <c r="K88" s="3">
        <v>1972</v>
      </c>
    </row>
    <row r="89" spans="1:11">
      <c r="A89">
        <v>1</v>
      </c>
      <c r="B89">
        <v>343275.44400000002</v>
      </c>
      <c r="C89">
        <v>3590421.352</v>
      </c>
      <c r="D89">
        <v>114</v>
      </c>
      <c r="E89">
        <v>56</v>
      </c>
      <c r="F89">
        <v>-4.6904017019999996E-5</v>
      </c>
      <c r="G89">
        <f t="shared" si="1"/>
        <v>-143.11293452136869</v>
      </c>
      <c r="H89" t="s">
        <v>52</v>
      </c>
      <c r="I89" t="s">
        <v>55</v>
      </c>
      <c r="J89" t="s">
        <v>54</v>
      </c>
      <c r="K89" s="3">
        <v>1972</v>
      </c>
    </row>
    <row r="90" spans="1:11">
      <c r="A90">
        <v>1</v>
      </c>
      <c r="B90">
        <v>342977.43699999998</v>
      </c>
      <c r="C90">
        <v>3590319.5460000001</v>
      </c>
      <c r="D90">
        <v>114</v>
      </c>
      <c r="E90">
        <v>55</v>
      </c>
      <c r="F90">
        <v>-1.36803382975E-5</v>
      </c>
      <c r="G90">
        <f t="shared" si="1"/>
        <v>-41.741272568732533</v>
      </c>
      <c r="H90" t="s">
        <v>64</v>
      </c>
      <c r="I90" t="s">
        <v>93</v>
      </c>
      <c r="J90" t="s">
        <v>66</v>
      </c>
      <c r="K90" s="3">
        <v>1972</v>
      </c>
    </row>
    <row r="91" spans="1:11">
      <c r="A91">
        <v>3</v>
      </c>
      <c r="B91">
        <v>343218.86800000002</v>
      </c>
      <c r="C91">
        <v>3590455.1159999999</v>
      </c>
      <c r="D91">
        <v>114</v>
      </c>
      <c r="E91">
        <v>56</v>
      </c>
      <c r="F91">
        <v>1.281E-4</v>
      </c>
      <c r="G91">
        <f t="shared" si="1"/>
        <v>390.85707529848003</v>
      </c>
      <c r="H91" t="s">
        <v>281</v>
      </c>
      <c r="K91" s="3">
        <v>1972</v>
      </c>
    </row>
    <row r="92" spans="1:11">
      <c r="A92">
        <v>1</v>
      </c>
      <c r="B92">
        <v>342189.58899999998</v>
      </c>
      <c r="C92">
        <v>3589687.2319999998</v>
      </c>
      <c r="D92">
        <v>115</v>
      </c>
      <c r="E92">
        <v>53</v>
      </c>
      <c r="F92">
        <v>-1.36803382975E-5</v>
      </c>
      <c r="G92">
        <f t="shared" si="1"/>
        <v>-41.741272568732533</v>
      </c>
      <c r="H92" t="s">
        <v>64</v>
      </c>
      <c r="I92" t="s">
        <v>94</v>
      </c>
      <c r="J92" t="s">
        <v>66</v>
      </c>
      <c r="K92" s="3">
        <v>1972</v>
      </c>
    </row>
    <row r="93" spans="1:11">
      <c r="A93">
        <v>1</v>
      </c>
      <c r="B93">
        <v>341848.75099999999</v>
      </c>
      <c r="C93">
        <v>3589565.6269999999</v>
      </c>
      <c r="D93">
        <v>115</v>
      </c>
      <c r="E93">
        <v>52</v>
      </c>
      <c r="F93">
        <v>-1.36803382975E-5</v>
      </c>
      <c r="G93">
        <f t="shared" si="1"/>
        <v>-41.741272568732533</v>
      </c>
      <c r="H93" t="s">
        <v>64</v>
      </c>
      <c r="I93" t="s">
        <v>98</v>
      </c>
      <c r="J93" t="s">
        <v>66</v>
      </c>
      <c r="K93" s="3">
        <v>1972</v>
      </c>
    </row>
    <row r="94" spans="1:11">
      <c r="A94">
        <v>3</v>
      </c>
      <c r="B94">
        <v>343361.4</v>
      </c>
      <c r="C94">
        <v>3590127.2919999999</v>
      </c>
      <c r="D94">
        <v>115</v>
      </c>
      <c r="E94">
        <v>56</v>
      </c>
      <c r="F94">
        <v>1.281E-4</v>
      </c>
      <c r="G94">
        <f t="shared" si="1"/>
        <v>390.85707529848003</v>
      </c>
      <c r="H94" t="s">
        <v>281</v>
      </c>
      <c r="K94" s="3">
        <v>1972</v>
      </c>
    </row>
    <row r="95" spans="1:11">
      <c r="A95">
        <v>3</v>
      </c>
      <c r="B95">
        <v>343532.43800000002</v>
      </c>
      <c r="C95">
        <v>3589785.216</v>
      </c>
      <c r="D95">
        <v>116</v>
      </c>
      <c r="E95">
        <v>56</v>
      </c>
      <c r="F95">
        <v>1.281E-4</v>
      </c>
      <c r="G95">
        <f t="shared" si="1"/>
        <v>390.85707529848003</v>
      </c>
      <c r="H95" t="s">
        <v>281</v>
      </c>
      <c r="K95" s="3">
        <v>1972</v>
      </c>
    </row>
    <row r="96" spans="1:11">
      <c r="A96">
        <v>1</v>
      </c>
      <c r="B96">
        <v>342592.592</v>
      </c>
      <c r="C96">
        <v>3588739.4780000001</v>
      </c>
      <c r="D96">
        <v>117</v>
      </c>
      <c r="E96">
        <v>53</v>
      </c>
      <c r="F96">
        <v>0</v>
      </c>
      <c r="G96">
        <f t="shared" si="1"/>
        <v>0</v>
      </c>
      <c r="H96" t="s">
        <v>29</v>
      </c>
      <c r="I96" t="s">
        <v>250</v>
      </c>
      <c r="J96" t="s">
        <v>253</v>
      </c>
      <c r="K96" s="3">
        <v>1972</v>
      </c>
    </row>
    <row r="97" spans="1:11">
      <c r="A97">
        <v>1</v>
      </c>
      <c r="B97">
        <v>343907.15500000003</v>
      </c>
      <c r="C97">
        <v>3589589.5060000001</v>
      </c>
      <c r="D97">
        <v>117</v>
      </c>
      <c r="E97">
        <v>57</v>
      </c>
      <c r="F97">
        <v>0</v>
      </c>
      <c r="G97">
        <f t="shared" si="1"/>
        <v>0</v>
      </c>
      <c r="H97" t="s">
        <v>30</v>
      </c>
      <c r="I97" t="s">
        <v>251</v>
      </c>
      <c r="J97" t="s">
        <v>253</v>
      </c>
      <c r="K97" s="3">
        <v>1972</v>
      </c>
    </row>
    <row r="98" spans="1:11">
      <c r="A98">
        <v>1</v>
      </c>
      <c r="B98">
        <v>344409.12099999998</v>
      </c>
      <c r="C98">
        <v>3589580.7069999999</v>
      </c>
      <c r="D98">
        <v>117</v>
      </c>
      <c r="E98">
        <v>58</v>
      </c>
      <c r="F98">
        <v>0</v>
      </c>
      <c r="G98">
        <f t="shared" si="1"/>
        <v>0</v>
      </c>
      <c r="H98" t="s">
        <v>31</v>
      </c>
      <c r="I98" t="s">
        <v>252</v>
      </c>
      <c r="J98" t="s">
        <v>253</v>
      </c>
      <c r="K98" s="3">
        <v>1972</v>
      </c>
    </row>
    <row r="99" spans="1:11">
      <c r="A99">
        <v>3</v>
      </c>
      <c r="B99">
        <v>343632.21100000001</v>
      </c>
      <c r="C99">
        <v>3589400.3790000002</v>
      </c>
      <c r="D99">
        <v>117</v>
      </c>
      <c r="E99">
        <v>56</v>
      </c>
      <c r="F99">
        <v>1.281E-4</v>
      </c>
      <c r="G99">
        <f t="shared" si="1"/>
        <v>390.85707529848003</v>
      </c>
      <c r="H99" t="s">
        <v>281</v>
      </c>
      <c r="K99" s="3">
        <v>1972</v>
      </c>
    </row>
    <row r="100" spans="1:11">
      <c r="A100">
        <v>1</v>
      </c>
      <c r="B100">
        <v>339651.79200000002</v>
      </c>
      <c r="C100">
        <v>3587226.148</v>
      </c>
      <c r="D100">
        <v>118</v>
      </c>
      <c r="E100">
        <v>45</v>
      </c>
      <c r="F100">
        <v>-1.36803382975E-5</v>
      </c>
      <c r="G100">
        <f t="shared" si="1"/>
        <v>-41.741272568732533</v>
      </c>
      <c r="H100" t="s">
        <v>64</v>
      </c>
      <c r="I100" t="s">
        <v>97</v>
      </c>
      <c r="J100" t="s">
        <v>66</v>
      </c>
      <c r="K100" s="3">
        <v>1972</v>
      </c>
    </row>
    <row r="101" spans="1:11">
      <c r="A101">
        <v>1</v>
      </c>
      <c r="B101">
        <v>339429.125</v>
      </c>
      <c r="C101">
        <v>3587165.1919999998</v>
      </c>
      <c r="D101">
        <v>118</v>
      </c>
      <c r="E101">
        <v>44</v>
      </c>
      <c r="F101">
        <v>-4.1E-5</v>
      </c>
      <c r="G101">
        <f t="shared" si="1"/>
        <v>-125.09867359280001</v>
      </c>
      <c r="H101" t="s">
        <v>15</v>
      </c>
      <c r="I101" t="s">
        <v>271</v>
      </c>
      <c r="J101" t="s">
        <v>66</v>
      </c>
      <c r="K101" s="3">
        <v>1972</v>
      </c>
    </row>
    <row r="102" spans="1:11">
      <c r="A102">
        <v>1</v>
      </c>
      <c r="B102">
        <v>341753.696</v>
      </c>
      <c r="C102">
        <v>3587957.93</v>
      </c>
      <c r="D102">
        <v>118</v>
      </c>
      <c r="E102">
        <v>50</v>
      </c>
      <c r="F102">
        <v>0</v>
      </c>
      <c r="G102">
        <f t="shared" si="1"/>
        <v>0</v>
      </c>
      <c r="H102" t="s">
        <v>242</v>
      </c>
      <c r="I102" t="s">
        <v>257</v>
      </c>
      <c r="J102" t="s">
        <v>34</v>
      </c>
      <c r="K102" s="3">
        <v>1972</v>
      </c>
    </row>
    <row r="103" spans="1:11">
      <c r="A103">
        <v>1</v>
      </c>
      <c r="B103">
        <v>339578.614</v>
      </c>
      <c r="C103">
        <v>3586846.4270000001</v>
      </c>
      <c r="D103">
        <v>119</v>
      </c>
      <c r="E103">
        <v>44</v>
      </c>
      <c r="F103">
        <v>-1.36803382975E-5</v>
      </c>
      <c r="G103">
        <f t="shared" si="1"/>
        <v>-41.741272568732533</v>
      </c>
      <c r="H103" t="s">
        <v>64</v>
      </c>
      <c r="I103" t="s">
        <v>102</v>
      </c>
      <c r="J103" t="s">
        <v>66</v>
      </c>
      <c r="K103" s="3">
        <v>1972</v>
      </c>
    </row>
    <row r="104" spans="1:11">
      <c r="A104">
        <v>1</v>
      </c>
      <c r="B104">
        <v>342597.05599999998</v>
      </c>
      <c r="C104">
        <v>3587932.4219999998</v>
      </c>
      <c r="D104">
        <v>119</v>
      </c>
      <c r="E104">
        <v>52</v>
      </c>
      <c r="F104">
        <v>0</v>
      </c>
      <c r="G104">
        <f t="shared" si="1"/>
        <v>0</v>
      </c>
      <c r="H104" t="s">
        <v>239</v>
      </c>
      <c r="I104" t="s">
        <v>249</v>
      </c>
      <c r="J104" t="s">
        <v>253</v>
      </c>
      <c r="K104" s="3">
        <v>1972</v>
      </c>
    </row>
    <row r="105" spans="1:11">
      <c r="A105">
        <v>2</v>
      </c>
      <c r="B105">
        <v>342597.05599999998</v>
      </c>
      <c r="C105">
        <v>3587932.4219999998</v>
      </c>
      <c r="D105">
        <v>119</v>
      </c>
      <c r="E105">
        <v>52</v>
      </c>
      <c r="F105">
        <v>0</v>
      </c>
      <c r="G105">
        <f t="shared" si="1"/>
        <v>0</v>
      </c>
      <c r="H105" t="s">
        <v>239</v>
      </c>
      <c r="I105" t="s">
        <v>249</v>
      </c>
      <c r="J105" t="s">
        <v>253</v>
      </c>
      <c r="K105" s="3">
        <v>1972</v>
      </c>
    </row>
    <row r="106" spans="1:11">
      <c r="A106">
        <v>1</v>
      </c>
      <c r="B106">
        <v>344390.6</v>
      </c>
      <c r="C106">
        <v>3588627.3820000002</v>
      </c>
      <c r="D106">
        <v>120</v>
      </c>
      <c r="E106">
        <v>57</v>
      </c>
      <c r="F106">
        <v>-6.1499999999999999E-4</v>
      </c>
      <c r="G106">
        <f t="shared" si="1"/>
        <v>-1876.480103892</v>
      </c>
      <c r="H106" t="s">
        <v>18</v>
      </c>
      <c r="K106" s="3">
        <v>1972</v>
      </c>
    </row>
    <row r="107" spans="1:11">
      <c r="A107">
        <v>1</v>
      </c>
      <c r="B107">
        <v>342779.43599999999</v>
      </c>
      <c r="C107">
        <v>3587512.67</v>
      </c>
      <c r="D107">
        <v>120</v>
      </c>
      <c r="E107">
        <v>52</v>
      </c>
      <c r="F107">
        <v>-1.9699999999999999E-4</v>
      </c>
      <c r="G107">
        <f t="shared" si="1"/>
        <v>-601.08387067759998</v>
      </c>
      <c r="H107" t="s">
        <v>20</v>
      </c>
      <c r="I107" t="s">
        <v>262</v>
      </c>
      <c r="J107" t="s">
        <v>39</v>
      </c>
      <c r="K107" s="3">
        <v>1972</v>
      </c>
    </row>
    <row r="108" spans="1:11">
      <c r="A108">
        <v>1</v>
      </c>
      <c r="B108">
        <v>342779.43599999999</v>
      </c>
      <c r="C108">
        <v>3587512.67</v>
      </c>
      <c r="D108">
        <v>120</v>
      </c>
      <c r="E108">
        <v>52</v>
      </c>
      <c r="F108">
        <v>-1.3100000000000001E-4</v>
      </c>
      <c r="G108">
        <f t="shared" si="1"/>
        <v>-399.70551806480006</v>
      </c>
      <c r="H108" t="s">
        <v>20</v>
      </c>
      <c r="I108" t="s">
        <v>262</v>
      </c>
      <c r="J108" t="s">
        <v>39</v>
      </c>
      <c r="K108" s="3">
        <v>1972</v>
      </c>
    </row>
    <row r="109" spans="1:11">
      <c r="A109">
        <v>1</v>
      </c>
      <c r="B109">
        <v>339387.71299999999</v>
      </c>
      <c r="C109">
        <v>3586122.5789999999</v>
      </c>
      <c r="D109">
        <v>120</v>
      </c>
      <c r="E109">
        <v>43</v>
      </c>
      <c r="F109">
        <v>0</v>
      </c>
      <c r="G109">
        <f t="shared" si="1"/>
        <v>0</v>
      </c>
      <c r="H109" t="s">
        <v>43</v>
      </c>
      <c r="I109" t="s">
        <v>44</v>
      </c>
      <c r="J109" t="s">
        <v>34</v>
      </c>
      <c r="K109" s="3">
        <v>1972</v>
      </c>
    </row>
    <row r="110" spans="1:11">
      <c r="A110">
        <v>1</v>
      </c>
      <c r="B110">
        <v>340189.63099999999</v>
      </c>
      <c r="C110">
        <v>3586368.04</v>
      </c>
      <c r="D110">
        <v>120</v>
      </c>
      <c r="E110">
        <v>45</v>
      </c>
      <c r="F110">
        <v>0</v>
      </c>
      <c r="G110">
        <f t="shared" si="1"/>
        <v>0</v>
      </c>
      <c r="H110" t="s">
        <v>242</v>
      </c>
      <c r="I110" t="s">
        <v>258</v>
      </c>
      <c r="J110" t="s">
        <v>34</v>
      </c>
      <c r="K110" s="3">
        <v>1972</v>
      </c>
    </row>
    <row r="111" spans="1:11">
      <c r="A111">
        <v>1</v>
      </c>
      <c r="B111">
        <v>340905.14899999998</v>
      </c>
      <c r="C111">
        <v>3586360.9959999998</v>
      </c>
      <c r="D111">
        <v>120</v>
      </c>
      <c r="E111">
        <v>45</v>
      </c>
      <c r="F111">
        <v>0</v>
      </c>
      <c r="G111">
        <f t="shared" si="1"/>
        <v>0</v>
      </c>
      <c r="H111" t="s">
        <v>242</v>
      </c>
      <c r="I111" t="s">
        <v>259</v>
      </c>
      <c r="J111" t="s">
        <v>34</v>
      </c>
      <c r="K111" s="3">
        <v>1972</v>
      </c>
    </row>
    <row r="112" spans="1:11">
      <c r="A112">
        <v>1</v>
      </c>
      <c r="B112">
        <v>342779.43599999999</v>
      </c>
      <c r="C112">
        <v>3587512.67</v>
      </c>
      <c r="D112">
        <v>120</v>
      </c>
      <c r="E112">
        <v>52</v>
      </c>
      <c r="F112">
        <v>-9.8499999999999998E-4</v>
      </c>
      <c r="G112">
        <f t="shared" si="1"/>
        <v>-3005.4193533880002</v>
      </c>
      <c r="H112" t="s">
        <v>21</v>
      </c>
      <c r="I112" t="s">
        <v>255</v>
      </c>
      <c r="K112" s="3">
        <v>1972</v>
      </c>
    </row>
    <row r="113" spans="1:11">
      <c r="A113">
        <v>1</v>
      </c>
      <c r="B113">
        <v>342779.43599999999</v>
      </c>
      <c r="C113">
        <v>3587512.67</v>
      </c>
      <c r="D113">
        <v>120</v>
      </c>
      <c r="E113">
        <v>52</v>
      </c>
      <c r="F113">
        <v>0</v>
      </c>
      <c r="G113">
        <f t="shared" si="1"/>
        <v>0</v>
      </c>
      <c r="H113" t="s">
        <v>21</v>
      </c>
      <c r="I113" t="s">
        <v>268</v>
      </c>
      <c r="K113" s="3">
        <v>1972</v>
      </c>
    </row>
    <row r="114" spans="1:11">
      <c r="A114">
        <v>2</v>
      </c>
      <c r="B114">
        <v>344192.03600000002</v>
      </c>
      <c r="C114">
        <v>3587954.3119999999</v>
      </c>
      <c r="D114">
        <v>121</v>
      </c>
      <c r="E114">
        <v>56</v>
      </c>
      <c r="F114">
        <v>0</v>
      </c>
      <c r="G114">
        <f t="shared" si="1"/>
        <v>0</v>
      </c>
      <c r="H114" t="s">
        <v>242</v>
      </c>
      <c r="I114" t="s">
        <v>243</v>
      </c>
      <c r="J114" t="s">
        <v>34</v>
      </c>
      <c r="K114" s="3">
        <v>1972</v>
      </c>
    </row>
    <row r="115" spans="1:11">
      <c r="A115">
        <v>2</v>
      </c>
      <c r="B115">
        <v>344192.03600000002</v>
      </c>
      <c r="C115">
        <v>3587954.3119999999</v>
      </c>
      <c r="D115">
        <v>121</v>
      </c>
      <c r="E115">
        <v>56</v>
      </c>
      <c r="F115">
        <v>0</v>
      </c>
      <c r="G115">
        <f t="shared" si="1"/>
        <v>0</v>
      </c>
      <c r="H115" t="s">
        <v>242</v>
      </c>
      <c r="I115" t="s">
        <v>267</v>
      </c>
      <c r="J115" t="s">
        <v>34</v>
      </c>
      <c r="K115" s="3">
        <v>1972</v>
      </c>
    </row>
    <row r="116" spans="1:11">
      <c r="A116">
        <v>1</v>
      </c>
      <c r="B116">
        <v>341676.20699999999</v>
      </c>
      <c r="C116">
        <v>3586281.2319999998</v>
      </c>
      <c r="D116">
        <v>122</v>
      </c>
      <c r="E116">
        <v>48</v>
      </c>
      <c r="F116">
        <v>0</v>
      </c>
      <c r="G116">
        <f t="shared" si="1"/>
        <v>0</v>
      </c>
      <c r="H116" t="s">
        <v>32</v>
      </c>
      <c r="I116" t="s">
        <v>240</v>
      </c>
      <c r="J116" t="s">
        <v>34</v>
      </c>
      <c r="K116" s="3">
        <v>1972</v>
      </c>
    </row>
    <row r="117" spans="1:11">
      <c r="A117">
        <v>1</v>
      </c>
      <c r="B117">
        <v>341682.27500000002</v>
      </c>
      <c r="C117">
        <v>3586308.1469999999</v>
      </c>
      <c r="D117">
        <v>122</v>
      </c>
      <c r="E117">
        <v>48</v>
      </c>
      <c r="F117">
        <v>-1.2489999999999999E-3</v>
      </c>
      <c r="G117">
        <f t="shared" si="1"/>
        <v>-3810.9327638392001</v>
      </c>
      <c r="H117" t="s">
        <v>254</v>
      </c>
      <c r="I117" t="s">
        <v>248</v>
      </c>
      <c r="J117" t="s">
        <v>34</v>
      </c>
      <c r="K117" s="3">
        <v>1972</v>
      </c>
    </row>
    <row r="118" spans="1:11">
      <c r="A118">
        <v>1</v>
      </c>
      <c r="B118">
        <v>340733.19</v>
      </c>
      <c r="C118">
        <v>3585298.4849999999</v>
      </c>
      <c r="D118">
        <v>123</v>
      </c>
      <c r="E118">
        <v>45</v>
      </c>
      <c r="F118">
        <v>-1.36803382975E-5</v>
      </c>
      <c r="G118">
        <f t="shared" si="1"/>
        <v>-41.741272568732533</v>
      </c>
      <c r="H118" t="s">
        <v>64</v>
      </c>
      <c r="I118" t="s">
        <v>81</v>
      </c>
      <c r="J118" t="s">
        <v>66</v>
      </c>
      <c r="K118" s="3">
        <v>1972</v>
      </c>
    </row>
    <row r="119" spans="1:11">
      <c r="A119">
        <v>1</v>
      </c>
      <c r="B119">
        <v>343806.47700000001</v>
      </c>
      <c r="C119">
        <v>3586937.68</v>
      </c>
      <c r="D119">
        <v>123</v>
      </c>
      <c r="E119">
        <v>54</v>
      </c>
      <c r="F119">
        <v>-1.36803382975E-5</v>
      </c>
      <c r="G119">
        <f t="shared" si="1"/>
        <v>-41.741272568732533</v>
      </c>
      <c r="H119" t="s">
        <v>64</v>
      </c>
      <c r="I119" t="s">
        <v>87</v>
      </c>
      <c r="J119" t="s">
        <v>66</v>
      </c>
      <c r="K119" s="3">
        <v>1972</v>
      </c>
    </row>
    <row r="120" spans="1:11">
      <c r="A120">
        <v>1</v>
      </c>
      <c r="B120">
        <v>340254.00900000002</v>
      </c>
      <c r="C120">
        <v>3585115.4989999998</v>
      </c>
      <c r="D120">
        <v>123</v>
      </c>
      <c r="E120">
        <v>44</v>
      </c>
      <c r="F120">
        <v>-1.36803382975E-5</v>
      </c>
      <c r="G120">
        <f t="shared" si="1"/>
        <v>-41.741272568732533</v>
      </c>
      <c r="H120" t="s">
        <v>64</v>
      </c>
      <c r="I120" t="s">
        <v>91</v>
      </c>
      <c r="J120" t="s">
        <v>66</v>
      </c>
      <c r="K120" s="3">
        <v>1972</v>
      </c>
    </row>
    <row r="121" spans="1:11">
      <c r="A121">
        <v>1</v>
      </c>
      <c r="B121">
        <v>343377.83500000002</v>
      </c>
      <c r="C121">
        <v>3586469.0649999999</v>
      </c>
      <c r="D121">
        <v>123</v>
      </c>
      <c r="E121">
        <v>52</v>
      </c>
      <c r="F121">
        <v>-1.36803382975E-5</v>
      </c>
      <c r="G121">
        <f t="shared" si="1"/>
        <v>-41.741272568732533</v>
      </c>
      <c r="H121" t="s">
        <v>64</v>
      </c>
      <c r="I121" t="s">
        <v>92</v>
      </c>
      <c r="J121" t="s">
        <v>66</v>
      </c>
      <c r="K121" s="3">
        <v>1972</v>
      </c>
    </row>
    <row r="122" spans="1:11">
      <c r="A122">
        <v>1</v>
      </c>
      <c r="B122">
        <v>341496.39199999999</v>
      </c>
      <c r="C122">
        <v>3585596.142</v>
      </c>
      <c r="D122">
        <v>123</v>
      </c>
      <c r="E122">
        <v>47</v>
      </c>
      <c r="F122">
        <v>-1.36803382975E-5</v>
      </c>
      <c r="G122">
        <f t="shared" si="1"/>
        <v>-41.741272568732533</v>
      </c>
      <c r="H122" t="s">
        <v>64</v>
      </c>
      <c r="I122" t="s">
        <v>99</v>
      </c>
      <c r="J122" t="s">
        <v>66</v>
      </c>
      <c r="K122" s="3">
        <v>1972</v>
      </c>
    </row>
    <row r="123" spans="1:11">
      <c r="A123">
        <v>1</v>
      </c>
      <c r="B123">
        <v>341058.75599999999</v>
      </c>
      <c r="C123">
        <v>3585430.503</v>
      </c>
      <c r="D123">
        <v>123</v>
      </c>
      <c r="E123">
        <v>46</v>
      </c>
      <c r="F123">
        <v>-3.908668085E-5</v>
      </c>
      <c r="G123">
        <f t="shared" si="1"/>
        <v>-119.26077876780724</v>
      </c>
      <c r="H123" t="s">
        <v>205</v>
      </c>
      <c r="I123" t="s">
        <v>225</v>
      </c>
      <c r="J123" t="s">
        <v>207</v>
      </c>
      <c r="K123" s="3">
        <v>1972</v>
      </c>
    </row>
    <row r="124" spans="1:11">
      <c r="A124">
        <v>1</v>
      </c>
      <c r="B124">
        <v>341231.80699999997</v>
      </c>
      <c r="C124">
        <v>3585520.9350000001</v>
      </c>
      <c r="D124">
        <v>123</v>
      </c>
      <c r="E124">
        <v>46</v>
      </c>
      <c r="F124">
        <v>0</v>
      </c>
      <c r="G124">
        <f t="shared" si="1"/>
        <v>0</v>
      </c>
      <c r="H124" t="s">
        <v>32</v>
      </c>
      <c r="I124" t="s">
        <v>241</v>
      </c>
      <c r="J124" t="s">
        <v>34</v>
      </c>
      <c r="K124" s="3">
        <v>1972</v>
      </c>
    </row>
    <row r="125" spans="1:11">
      <c r="A125">
        <v>1</v>
      </c>
      <c r="B125">
        <v>340437.31599999999</v>
      </c>
      <c r="C125">
        <v>3584701.2689999999</v>
      </c>
      <c r="D125">
        <v>124</v>
      </c>
      <c r="E125">
        <v>44</v>
      </c>
      <c r="F125">
        <v>-1.36803382975E-5</v>
      </c>
      <c r="G125">
        <f t="shared" si="1"/>
        <v>-41.741272568732533</v>
      </c>
      <c r="H125" t="s">
        <v>64</v>
      </c>
      <c r="I125" t="s">
        <v>80</v>
      </c>
      <c r="J125" t="s">
        <v>66</v>
      </c>
      <c r="K125" s="3">
        <v>1972</v>
      </c>
    </row>
    <row r="126" spans="1:11">
      <c r="A126">
        <v>1</v>
      </c>
      <c r="B126">
        <v>343894.04100000003</v>
      </c>
      <c r="C126">
        <v>3586563.4750000001</v>
      </c>
      <c r="D126">
        <v>124</v>
      </c>
      <c r="E126">
        <v>54</v>
      </c>
      <c r="F126">
        <v>-1.36803382975E-5</v>
      </c>
      <c r="G126">
        <f t="shared" si="1"/>
        <v>-41.741272568732533</v>
      </c>
      <c r="H126" t="s">
        <v>64</v>
      </c>
      <c r="I126" t="s">
        <v>82</v>
      </c>
      <c r="J126" t="s">
        <v>66</v>
      </c>
      <c r="K126" s="3">
        <v>1972</v>
      </c>
    </row>
    <row r="127" spans="1:11">
      <c r="A127">
        <v>1</v>
      </c>
      <c r="B127">
        <v>345176.60800000001</v>
      </c>
      <c r="C127">
        <v>3587075.0049999999</v>
      </c>
      <c r="D127">
        <v>124</v>
      </c>
      <c r="E127">
        <v>57</v>
      </c>
      <c r="F127">
        <v>-1.16E-4</v>
      </c>
      <c r="G127">
        <f t="shared" si="1"/>
        <v>-353.93771065280004</v>
      </c>
      <c r="H127" t="s">
        <v>11</v>
      </c>
      <c r="I127" t="s">
        <v>269</v>
      </c>
      <c r="J127" t="s">
        <v>34</v>
      </c>
      <c r="K127" s="3">
        <v>1972</v>
      </c>
    </row>
    <row r="128" spans="1:11">
      <c r="A128">
        <v>1</v>
      </c>
      <c r="B128">
        <v>345542.36499999999</v>
      </c>
      <c r="C128">
        <v>3587069.3769999999</v>
      </c>
      <c r="D128">
        <v>124</v>
      </c>
      <c r="E128">
        <v>58</v>
      </c>
      <c r="F128">
        <v>-1.16E-4</v>
      </c>
      <c r="G128">
        <f t="shared" si="1"/>
        <v>-353.93771065280004</v>
      </c>
      <c r="H128" t="s">
        <v>11</v>
      </c>
      <c r="I128" t="s">
        <v>270</v>
      </c>
      <c r="J128" t="s">
        <v>34</v>
      </c>
      <c r="K128" s="3">
        <v>1972</v>
      </c>
    </row>
    <row r="129" spans="1:11">
      <c r="A129">
        <v>1</v>
      </c>
      <c r="B129">
        <v>341496.326</v>
      </c>
      <c r="C129">
        <v>3585427.5019999999</v>
      </c>
      <c r="D129">
        <v>124</v>
      </c>
      <c r="E129">
        <v>47</v>
      </c>
      <c r="F129">
        <v>0</v>
      </c>
      <c r="G129">
        <f t="shared" si="1"/>
        <v>0</v>
      </c>
      <c r="H129" t="s">
        <v>32</v>
      </c>
      <c r="I129" t="s">
        <v>33</v>
      </c>
      <c r="J129" t="s">
        <v>34</v>
      </c>
      <c r="K129" s="3">
        <v>1972</v>
      </c>
    </row>
    <row r="130" spans="1:11">
      <c r="A130">
        <v>1</v>
      </c>
      <c r="B130">
        <v>345542.36499999999</v>
      </c>
      <c r="C130">
        <v>3587069.3769999999</v>
      </c>
      <c r="D130">
        <v>124</v>
      </c>
      <c r="E130">
        <v>58</v>
      </c>
      <c r="F130">
        <v>-6.5499999999999998E-4</v>
      </c>
      <c r="G130">
        <f t="shared" si="1"/>
        <v>-1998.5275903240001</v>
      </c>
      <c r="H130" t="s">
        <v>242</v>
      </c>
      <c r="I130" t="s">
        <v>261</v>
      </c>
      <c r="J130" t="s">
        <v>34</v>
      </c>
      <c r="K130" s="3">
        <v>1972</v>
      </c>
    </row>
    <row r="131" spans="1:11">
      <c r="A131">
        <v>1</v>
      </c>
      <c r="B131">
        <v>345270.00699999998</v>
      </c>
      <c r="C131">
        <v>3587061.1860000002</v>
      </c>
      <c r="D131">
        <v>124</v>
      </c>
      <c r="E131">
        <v>57</v>
      </c>
      <c r="F131">
        <v>0</v>
      </c>
      <c r="G131">
        <f t="shared" ref="G131:G194" si="2">F131*3051187.1608</f>
        <v>0</v>
      </c>
      <c r="H131" t="s">
        <v>242</v>
      </c>
      <c r="I131" t="s">
        <v>260</v>
      </c>
      <c r="J131" t="s">
        <v>34</v>
      </c>
      <c r="K131" s="3">
        <v>1972</v>
      </c>
    </row>
    <row r="132" spans="1:11">
      <c r="A132">
        <v>1</v>
      </c>
      <c r="B132">
        <v>346756.33500000002</v>
      </c>
      <c r="C132">
        <v>3587851.6740000001</v>
      </c>
      <c r="D132">
        <v>124</v>
      </c>
      <c r="E132">
        <v>61</v>
      </c>
      <c r="F132">
        <v>-3.28E-4</v>
      </c>
      <c r="G132">
        <f t="shared" si="2"/>
        <v>-1000.7893887424001</v>
      </c>
      <c r="H132" t="s">
        <v>10</v>
      </c>
      <c r="I132" t="s">
        <v>269</v>
      </c>
      <c r="K132" s="3">
        <v>1972</v>
      </c>
    </row>
    <row r="133" spans="1:11">
      <c r="A133">
        <v>1</v>
      </c>
      <c r="B133">
        <v>347148.11200000002</v>
      </c>
      <c r="C133">
        <v>3587845.7059999998</v>
      </c>
      <c r="D133">
        <v>124</v>
      </c>
      <c r="E133">
        <v>62</v>
      </c>
      <c r="F133">
        <v>-3.28E-4</v>
      </c>
      <c r="G133">
        <f t="shared" si="2"/>
        <v>-1000.7893887424001</v>
      </c>
      <c r="H133" t="s">
        <v>10</v>
      </c>
      <c r="I133" t="s">
        <v>270</v>
      </c>
      <c r="K133" s="3">
        <v>1972</v>
      </c>
    </row>
    <row r="134" spans="1:11">
      <c r="A134">
        <v>1</v>
      </c>
      <c r="B134">
        <v>341613.89299999998</v>
      </c>
      <c r="C134">
        <v>3584777.5890000002</v>
      </c>
      <c r="D134">
        <v>125</v>
      </c>
      <c r="E134">
        <v>47</v>
      </c>
      <c r="F134">
        <v>-1.2489999999999999E-3</v>
      </c>
      <c r="G134">
        <f t="shared" si="2"/>
        <v>-3810.9327638392001</v>
      </c>
      <c r="H134" t="s">
        <v>254</v>
      </c>
      <c r="I134" t="s">
        <v>247</v>
      </c>
      <c r="J134" t="s">
        <v>34</v>
      </c>
      <c r="K134" s="3">
        <v>1972</v>
      </c>
    </row>
    <row r="135" spans="1:11">
      <c r="A135">
        <v>1</v>
      </c>
      <c r="B135">
        <v>344270.40299999999</v>
      </c>
      <c r="C135">
        <v>3586373.736</v>
      </c>
      <c r="D135">
        <v>125</v>
      </c>
      <c r="E135">
        <v>54</v>
      </c>
      <c r="F135">
        <v>0</v>
      </c>
      <c r="G135">
        <f t="shared" si="2"/>
        <v>0</v>
      </c>
      <c r="H135" t="s">
        <v>244</v>
      </c>
      <c r="I135" t="s">
        <v>245</v>
      </c>
      <c r="K135" s="3">
        <v>1972</v>
      </c>
    </row>
    <row r="136" spans="1:11">
      <c r="A136">
        <v>1</v>
      </c>
      <c r="B136">
        <v>343901.69400000002</v>
      </c>
      <c r="C136">
        <v>3586159.0090000001</v>
      </c>
      <c r="D136">
        <v>125</v>
      </c>
      <c r="E136">
        <v>53</v>
      </c>
      <c r="F136">
        <v>-4.8199999999999996E-3</v>
      </c>
      <c r="G136">
        <f t="shared" si="2"/>
        <v>-14706.722115056</v>
      </c>
      <c r="H136" t="s">
        <v>242</v>
      </c>
      <c r="I136" t="s">
        <v>256</v>
      </c>
      <c r="J136" t="s">
        <v>34</v>
      </c>
      <c r="K136" s="3">
        <v>1972</v>
      </c>
    </row>
    <row r="137" spans="1:11">
      <c r="A137">
        <v>1</v>
      </c>
      <c r="B137">
        <v>342114.071</v>
      </c>
      <c r="C137">
        <v>3584556.798</v>
      </c>
      <c r="D137">
        <v>126</v>
      </c>
      <c r="E137">
        <v>47</v>
      </c>
      <c r="F137">
        <v>-1.36803382975E-5</v>
      </c>
      <c r="G137">
        <f t="shared" si="2"/>
        <v>-41.741272568732533</v>
      </c>
      <c r="H137" t="s">
        <v>64</v>
      </c>
      <c r="I137" t="s">
        <v>79</v>
      </c>
      <c r="J137" t="s">
        <v>66</v>
      </c>
      <c r="K137" s="3">
        <v>1972</v>
      </c>
    </row>
    <row r="138" spans="1:11">
      <c r="A138">
        <v>1</v>
      </c>
      <c r="B138">
        <v>347939.35600000003</v>
      </c>
      <c r="C138">
        <v>3586601.557</v>
      </c>
      <c r="D138">
        <v>128</v>
      </c>
      <c r="E138">
        <v>63</v>
      </c>
      <c r="F138">
        <v>-1.6419838364472E-4</v>
      </c>
      <c r="G138">
        <f t="shared" si="2"/>
        <v>-501.00000000088238</v>
      </c>
      <c r="H138" t="s">
        <v>238</v>
      </c>
      <c r="I138" t="s">
        <v>274</v>
      </c>
      <c r="J138" t="s">
        <v>34</v>
      </c>
      <c r="K138" s="3">
        <v>1972</v>
      </c>
    </row>
    <row r="139" spans="1:11">
      <c r="A139">
        <v>1</v>
      </c>
      <c r="B139">
        <v>348680.33399999997</v>
      </c>
      <c r="C139">
        <v>3583786.0249999999</v>
      </c>
      <c r="D139">
        <v>135</v>
      </c>
      <c r="E139">
        <v>62</v>
      </c>
      <c r="F139">
        <v>-4.6904017019999996E-5</v>
      </c>
      <c r="G139">
        <f t="shared" si="2"/>
        <v>-143.11293452136869</v>
      </c>
      <c r="H139" t="s">
        <v>52</v>
      </c>
      <c r="I139" t="s">
        <v>59</v>
      </c>
      <c r="J139" t="s">
        <v>54</v>
      </c>
      <c r="K139" s="3">
        <v>1972</v>
      </c>
    </row>
    <row r="140" spans="1:11">
      <c r="A140">
        <v>1</v>
      </c>
      <c r="B140">
        <v>348666.06099999999</v>
      </c>
      <c r="C140">
        <v>3583777.5329999998</v>
      </c>
      <c r="D140">
        <v>135</v>
      </c>
      <c r="E140">
        <v>62</v>
      </c>
      <c r="F140">
        <v>-1.36803382975E-5</v>
      </c>
      <c r="G140">
        <f t="shared" si="2"/>
        <v>-41.741272568732533</v>
      </c>
      <c r="H140" t="s">
        <v>64</v>
      </c>
      <c r="I140" t="s">
        <v>104</v>
      </c>
      <c r="J140" t="s">
        <v>66</v>
      </c>
      <c r="K140" s="3">
        <v>1972</v>
      </c>
    </row>
    <row r="141" spans="1:11">
      <c r="A141">
        <v>1</v>
      </c>
      <c r="B141">
        <v>348652.59299999999</v>
      </c>
      <c r="C141">
        <v>3583779.233</v>
      </c>
      <c r="D141">
        <v>135</v>
      </c>
      <c r="E141">
        <v>62</v>
      </c>
      <c r="F141">
        <v>-3.908668085E-5</v>
      </c>
      <c r="G141">
        <f t="shared" si="2"/>
        <v>-119.26077876780724</v>
      </c>
      <c r="H141" t="s">
        <v>205</v>
      </c>
      <c r="I141" t="s">
        <v>227</v>
      </c>
      <c r="J141" t="s">
        <v>207</v>
      </c>
      <c r="K141" s="3">
        <v>1972</v>
      </c>
    </row>
    <row r="142" spans="1:11">
      <c r="A142">
        <v>1</v>
      </c>
      <c r="B142">
        <v>347607.08199999999</v>
      </c>
      <c r="C142">
        <v>3579120.6170000001</v>
      </c>
      <c r="D142">
        <v>144</v>
      </c>
      <c r="E142">
        <v>54</v>
      </c>
      <c r="F142">
        <v>-3.908668085E-5</v>
      </c>
      <c r="G142">
        <f t="shared" si="2"/>
        <v>-119.26077876780724</v>
      </c>
      <c r="H142" t="s">
        <v>205</v>
      </c>
      <c r="I142" t="s">
        <v>208</v>
      </c>
      <c r="J142" t="s">
        <v>207</v>
      </c>
      <c r="K142" s="3">
        <v>1972</v>
      </c>
    </row>
    <row r="143" spans="1:11">
      <c r="A143">
        <v>1</v>
      </c>
      <c r="B143">
        <v>343496.28200000001</v>
      </c>
      <c r="C143">
        <v>3574758.0269999998</v>
      </c>
      <c r="D143">
        <v>150</v>
      </c>
      <c r="E143">
        <v>41</v>
      </c>
      <c r="F143">
        <v>-1.36803382975E-5</v>
      </c>
      <c r="G143">
        <f t="shared" si="2"/>
        <v>-41.741272568732533</v>
      </c>
      <c r="H143" t="s">
        <v>64</v>
      </c>
      <c r="I143" t="s">
        <v>157</v>
      </c>
      <c r="J143" t="s">
        <v>66</v>
      </c>
      <c r="K143" s="3">
        <v>1972</v>
      </c>
    </row>
    <row r="144" spans="1:11">
      <c r="A144">
        <v>1</v>
      </c>
      <c r="B144">
        <v>343232.72100000002</v>
      </c>
      <c r="C144">
        <v>3574884.6850000001</v>
      </c>
      <c r="D144">
        <v>150</v>
      </c>
      <c r="E144">
        <v>40</v>
      </c>
      <c r="F144">
        <v>-1.36803382975E-5</v>
      </c>
      <c r="G144">
        <f t="shared" si="2"/>
        <v>-41.741272568732533</v>
      </c>
      <c r="H144" t="s">
        <v>64</v>
      </c>
      <c r="I144" t="s">
        <v>203</v>
      </c>
      <c r="J144" t="s">
        <v>66</v>
      </c>
      <c r="K144" s="3">
        <v>1972</v>
      </c>
    </row>
    <row r="145" spans="1:11">
      <c r="A145">
        <v>1</v>
      </c>
      <c r="B145">
        <v>344470.61099999998</v>
      </c>
      <c r="C145">
        <v>3574697.99</v>
      </c>
      <c r="D145">
        <v>151</v>
      </c>
      <c r="E145">
        <v>43</v>
      </c>
      <c r="F145">
        <v>-1.36803382975E-5</v>
      </c>
      <c r="G145">
        <f t="shared" si="2"/>
        <v>-41.741272568732533</v>
      </c>
      <c r="H145" t="s">
        <v>64</v>
      </c>
      <c r="I145" t="s">
        <v>101</v>
      </c>
      <c r="J145" t="s">
        <v>66</v>
      </c>
      <c r="K145" s="3">
        <v>1972</v>
      </c>
    </row>
    <row r="146" spans="1:11">
      <c r="A146">
        <v>1</v>
      </c>
      <c r="B146">
        <v>344590.66100000002</v>
      </c>
      <c r="C146">
        <v>3574811.5440000002</v>
      </c>
      <c r="D146">
        <v>151</v>
      </c>
      <c r="E146">
        <v>43</v>
      </c>
      <c r="F146">
        <v>-1.36803382975E-5</v>
      </c>
      <c r="G146">
        <f t="shared" si="2"/>
        <v>-41.741272568732533</v>
      </c>
      <c r="H146" t="s">
        <v>64</v>
      </c>
      <c r="I146" t="s">
        <v>125</v>
      </c>
      <c r="J146" t="s">
        <v>66</v>
      </c>
      <c r="K146" s="3">
        <v>1972</v>
      </c>
    </row>
    <row r="147" spans="1:11">
      <c r="A147">
        <v>1</v>
      </c>
      <c r="B147">
        <v>344003.821</v>
      </c>
      <c r="C147">
        <v>3574586.642</v>
      </c>
      <c r="D147">
        <v>151</v>
      </c>
      <c r="E147">
        <v>42</v>
      </c>
      <c r="F147">
        <v>-1.36803382975E-5</v>
      </c>
      <c r="G147">
        <f t="shared" si="2"/>
        <v>-41.741272568732533</v>
      </c>
      <c r="H147" t="s">
        <v>64</v>
      </c>
      <c r="I147" t="s">
        <v>176</v>
      </c>
      <c r="J147" t="s">
        <v>66</v>
      </c>
      <c r="K147" s="3">
        <v>1972</v>
      </c>
    </row>
    <row r="148" spans="1:11">
      <c r="A148">
        <v>1</v>
      </c>
      <c r="B148">
        <v>344287.07199999999</v>
      </c>
      <c r="C148">
        <v>3574861.1970000002</v>
      </c>
      <c r="D148">
        <v>151</v>
      </c>
      <c r="E148">
        <v>43</v>
      </c>
      <c r="F148">
        <v>-1.36803382975E-5</v>
      </c>
      <c r="G148">
        <f t="shared" si="2"/>
        <v>-41.741272568732533</v>
      </c>
      <c r="H148" t="s">
        <v>64</v>
      </c>
      <c r="I148" t="s">
        <v>184</v>
      </c>
      <c r="J148" t="s">
        <v>66</v>
      </c>
      <c r="K148" s="3">
        <v>1972</v>
      </c>
    </row>
    <row r="149" spans="1:11">
      <c r="A149">
        <v>1</v>
      </c>
      <c r="B149">
        <v>345502.46299999999</v>
      </c>
      <c r="C149">
        <v>3574646.99</v>
      </c>
      <c r="D149">
        <v>152</v>
      </c>
      <c r="E149">
        <v>45</v>
      </c>
      <c r="F149">
        <v>-1.36803382975E-5</v>
      </c>
      <c r="G149">
        <f t="shared" si="2"/>
        <v>-41.741272568732533</v>
      </c>
      <c r="H149" t="s">
        <v>64</v>
      </c>
      <c r="I149" t="s">
        <v>76</v>
      </c>
      <c r="J149" t="s">
        <v>66</v>
      </c>
      <c r="K149" s="3">
        <v>1972</v>
      </c>
    </row>
    <row r="150" spans="1:11">
      <c r="A150">
        <v>1</v>
      </c>
      <c r="B150">
        <v>343857.45500000002</v>
      </c>
      <c r="C150">
        <v>3574268.2629999998</v>
      </c>
      <c r="D150">
        <v>152</v>
      </c>
      <c r="E150">
        <v>41</v>
      </c>
      <c r="F150">
        <v>-1.36803382975E-5</v>
      </c>
      <c r="G150">
        <f t="shared" si="2"/>
        <v>-41.741272568732533</v>
      </c>
      <c r="H150" t="s">
        <v>64</v>
      </c>
      <c r="I150" t="s">
        <v>111</v>
      </c>
      <c r="J150" t="s">
        <v>66</v>
      </c>
      <c r="K150" s="3">
        <v>1972</v>
      </c>
    </row>
    <row r="151" spans="1:11">
      <c r="A151">
        <v>1</v>
      </c>
      <c r="B151">
        <v>345632.28899999999</v>
      </c>
      <c r="C151">
        <v>3574671.0040000002</v>
      </c>
      <c r="D151">
        <v>152</v>
      </c>
      <c r="E151">
        <v>45</v>
      </c>
      <c r="F151">
        <v>-1.36803382975E-5</v>
      </c>
      <c r="G151">
        <f t="shared" si="2"/>
        <v>-41.741272568732533</v>
      </c>
      <c r="H151" t="s">
        <v>64</v>
      </c>
      <c r="I151" t="s">
        <v>127</v>
      </c>
      <c r="J151" t="s">
        <v>66</v>
      </c>
      <c r="K151" s="3">
        <v>1972</v>
      </c>
    </row>
    <row r="152" spans="1:11">
      <c r="A152">
        <v>1</v>
      </c>
      <c r="B152">
        <v>343351.277</v>
      </c>
      <c r="C152">
        <v>3573886.4759999998</v>
      </c>
      <c r="D152">
        <v>152</v>
      </c>
      <c r="E152">
        <v>39</v>
      </c>
      <c r="F152">
        <v>-1.36803382975E-5</v>
      </c>
      <c r="G152">
        <f t="shared" si="2"/>
        <v>-41.741272568732533</v>
      </c>
      <c r="H152" t="s">
        <v>64</v>
      </c>
      <c r="I152" t="s">
        <v>139</v>
      </c>
      <c r="J152" t="s">
        <v>66</v>
      </c>
      <c r="K152" s="3">
        <v>1972</v>
      </c>
    </row>
    <row r="153" spans="1:11">
      <c r="A153">
        <v>1</v>
      </c>
      <c r="B153">
        <v>343367.32299999997</v>
      </c>
      <c r="C153">
        <v>3573893.4720000001</v>
      </c>
      <c r="D153">
        <v>152</v>
      </c>
      <c r="E153">
        <v>40</v>
      </c>
      <c r="F153">
        <v>-1.36803382975E-5</v>
      </c>
      <c r="G153">
        <f t="shared" si="2"/>
        <v>-41.741272568732533</v>
      </c>
      <c r="H153" t="s">
        <v>64</v>
      </c>
      <c r="I153" t="s">
        <v>139</v>
      </c>
      <c r="J153" t="s">
        <v>66</v>
      </c>
      <c r="K153" s="3">
        <v>1972</v>
      </c>
    </row>
    <row r="154" spans="1:11">
      <c r="A154">
        <v>1</v>
      </c>
      <c r="B154">
        <v>345319.69099999999</v>
      </c>
      <c r="C154">
        <v>3574712.5410000002</v>
      </c>
      <c r="D154">
        <v>152</v>
      </c>
      <c r="E154">
        <v>45</v>
      </c>
      <c r="F154">
        <v>-1.36803382975E-5</v>
      </c>
      <c r="G154">
        <f t="shared" si="2"/>
        <v>-41.741272568732533</v>
      </c>
      <c r="H154" t="s">
        <v>64</v>
      </c>
      <c r="I154" t="s">
        <v>169</v>
      </c>
      <c r="J154" t="s">
        <v>66</v>
      </c>
      <c r="K154" s="3">
        <v>1972</v>
      </c>
    </row>
    <row r="155" spans="1:11">
      <c r="A155">
        <v>1</v>
      </c>
      <c r="B155">
        <v>343852.02799999999</v>
      </c>
      <c r="C155">
        <v>3574123.0240000002</v>
      </c>
      <c r="D155">
        <v>152</v>
      </c>
      <c r="E155">
        <v>41</v>
      </c>
      <c r="F155">
        <v>-1.36803382975E-5</v>
      </c>
      <c r="G155">
        <f t="shared" si="2"/>
        <v>-41.741272568732533</v>
      </c>
      <c r="H155" t="s">
        <v>64</v>
      </c>
      <c r="I155" t="s">
        <v>173</v>
      </c>
      <c r="J155" t="s">
        <v>66</v>
      </c>
      <c r="K155" s="3">
        <v>1972</v>
      </c>
    </row>
    <row r="156" spans="1:11">
      <c r="A156">
        <v>1</v>
      </c>
      <c r="B156">
        <v>344706.25799999997</v>
      </c>
      <c r="C156">
        <v>3574353.7349999999</v>
      </c>
      <c r="D156">
        <v>152</v>
      </c>
      <c r="E156">
        <v>43</v>
      </c>
      <c r="F156">
        <v>-1.36803382975E-5</v>
      </c>
      <c r="G156">
        <f t="shared" si="2"/>
        <v>-41.741272568732533</v>
      </c>
      <c r="H156" t="s">
        <v>64</v>
      </c>
      <c r="I156" t="s">
        <v>189</v>
      </c>
      <c r="J156" t="s">
        <v>66</v>
      </c>
      <c r="K156" s="3">
        <v>1972</v>
      </c>
    </row>
    <row r="157" spans="1:11">
      <c r="A157">
        <v>1</v>
      </c>
      <c r="B157">
        <v>343844.80599999998</v>
      </c>
      <c r="C157">
        <v>3574075.5189999999</v>
      </c>
      <c r="D157">
        <v>152</v>
      </c>
      <c r="E157">
        <v>41</v>
      </c>
      <c r="F157">
        <v>-1.36803382975E-5</v>
      </c>
      <c r="G157">
        <f t="shared" si="2"/>
        <v>-41.741272568732533</v>
      </c>
      <c r="H157" t="s">
        <v>64</v>
      </c>
      <c r="I157" t="s">
        <v>194</v>
      </c>
      <c r="J157" t="s">
        <v>66</v>
      </c>
      <c r="K157" s="3">
        <v>1972</v>
      </c>
    </row>
    <row r="158" spans="1:11">
      <c r="A158">
        <v>1</v>
      </c>
      <c r="B158">
        <v>345283.04800000001</v>
      </c>
      <c r="C158">
        <v>3574935.645</v>
      </c>
      <c r="D158">
        <v>152</v>
      </c>
      <c r="E158">
        <v>45</v>
      </c>
      <c r="F158">
        <v>-1.36803382975E-5</v>
      </c>
      <c r="G158">
        <f t="shared" si="2"/>
        <v>-41.741272568732533</v>
      </c>
      <c r="H158" t="s">
        <v>64</v>
      </c>
      <c r="I158" t="s">
        <v>195</v>
      </c>
      <c r="J158" t="s">
        <v>66</v>
      </c>
      <c r="K158" s="3">
        <v>1972</v>
      </c>
    </row>
    <row r="159" spans="1:11">
      <c r="A159">
        <v>1</v>
      </c>
      <c r="B159">
        <v>348337.54599999997</v>
      </c>
      <c r="C159">
        <v>3575487.9029999999</v>
      </c>
      <c r="D159">
        <v>153</v>
      </c>
      <c r="E159">
        <v>52</v>
      </c>
      <c r="F159">
        <v>-4.6904017019999996E-5</v>
      </c>
      <c r="G159">
        <f t="shared" si="2"/>
        <v>-143.11293452136869</v>
      </c>
      <c r="H159" t="s">
        <v>52</v>
      </c>
      <c r="I159" t="s">
        <v>63</v>
      </c>
      <c r="J159" t="s">
        <v>54</v>
      </c>
      <c r="K159" s="3">
        <v>1972</v>
      </c>
    </row>
    <row r="160" spans="1:11">
      <c r="A160">
        <v>1</v>
      </c>
      <c r="B160">
        <v>344983.72600000002</v>
      </c>
      <c r="C160">
        <v>3574070.2609999999</v>
      </c>
      <c r="D160">
        <v>153</v>
      </c>
      <c r="E160">
        <v>43</v>
      </c>
      <c r="F160">
        <v>-1.36803382975E-5</v>
      </c>
      <c r="G160">
        <f t="shared" si="2"/>
        <v>-41.741272568732533</v>
      </c>
      <c r="H160" t="s">
        <v>64</v>
      </c>
      <c r="I160" t="s">
        <v>72</v>
      </c>
      <c r="J160" t="s">
        <v>66</v>
      </c>
      <c r="K160" s="3">
        <v>1972</v>
      </c>
    </row>
    <row r="161" spans="1:11">
      <c r="A161">
        <v>1</v>
      </c>
      <c r="B161">
        <v>346229.07799999998</v>
      </c>
      <c r="C161">
        <v>3574641.6409999998</v>
      </c>
      <c r="D161">
        <v>153</v>
      </c>
      <c r="E161">
        <v>47</v>
      </c>
      <c r="F161">
        <v>-1.36803382975E-5</v>
      </c>
      <c r="G161">
        <f t="shared" si="2"/>
        <v>-41.741272568732533</v>
      </c>
      <c r="H161" t="s">
        <v>64</v>
      </c>
      <c r="I161" t="s">
        <v>77</v>
      </c>
      <c r="J161" t="s">
        <v>66</v>
      </c>
      <c r="K161" s="3">
        <v>1972</v>
      </c>
    </row>
    <row r="162" spans="1:11">
      <c r="A162">
        <v>1</v>
      </c>
      <c r="B162">
        <v>344723.89799999999</v>
      </c>
      <c r="C162">
        <v>3574177.1749999998</v>
      </c>
      <c r="D162">
        <v>153</v>
      </c>
      <c r="E162">
        <v>43</v>
      </c>
      <c r="F162">
        <v>-1.36803382975E-5</v>
      </c>
      <c r="G162">
        <f t="shared" si="2"/>
        <v>-41.741272568732533</v>
      </c>
      <c r="H162" t="s">
        <v>64</v>
      </c>
      <c r="I162" t="s">
        <v>100</v>
      </c>
      <c r="J162" t="s">
        <v>66</v>
      </c>
      <c r="K162" s="3">
        <v>1972</v>
      </c>
    </row>
    <row r="163" spans="1:11">
      <c r="A163">
        <v>1</v>
      </c>
      <c r="B163">
        <v>345386.75099999999</v>
      </c>
      <c r="C163">
        <v>3574333.5129999998</v>
      </c>
      <c r="D163">
        <v>153</v>
      </c>
      <c r="E163">
        <v>45</v>
      </c>
      <c r="F163">
        <v>-1.36803382975E-5</v>
      </c>
      <c r="G163">
        <f t="shared" si="2"/>
        <v>-41.741272568732533</v>
      </c>
      <c r="H163" t="s">
        <v>64</v>
      </c>
      <c r="I163" t="s">
        <v>118</v>
      </c>
      <c r="J163" t="s">
        <v>66</v>
      </c>
      <c r="K163" s="3">
        <v>1972</v>
      </c>
    </row>
    <row r="164" spans="1:11">
      <c r="A164">
        <v>1</v>
      </c>
      <c r="B164">
        <v>346106.58</v>
      </c>
      <c r="C164">
        <v>3574713.4440000001</v>
      </c>
      <c r="D164">
        <v>153</v>
      </c>
      <c r="E164">
        <v>47</v>
      </c>
      <c r="F164">
        <v>-1.36803382975E-5</v>
      </c>
      <c r="G164">
        <f t="shared" si="2"/>
        <v>-41.741272568732533</v>
      </c>
      <c r="H164" t="s">
        <v>64</v>
      </c>
      <c r="I164" t="s">
        <v>144</v>
      </c>
      <c r="J164" t="s">
        <v>66</v>
      </c>
      <c r="K164" s="3">
        <v>1972</v>
      </c>
    </row>
    <row r="165" spans="1:11">
      <c r="A165">
        <v>1</v>
      </c>
      <c r="B165">
        <v>345721.033</v>
      </c>
      <c r="C165">
        <v>3574691.04</v>
      </c>
      <c r="D165">
        <v>153</v>
      </c>
      <c r="E165">
        <v>46</v>
      </c>
      <c r="F165">
        <v>-1.36803382975E-5</v>
      </c>
      <c r="G165">
        <f t="shared" si="2"/>
        <v>-41.741272568732533</v>
      </c>
      <c r="H165" t="s">
        <v>64</v>
      </c>
      <c r="I165" t="s">
        <v>155</v>
      </c>
      <c r="J165" t="s">
        <v>66</v>
      </c>
      <c r="K165" s="3">
        <v>1972</v>
      </c>
    </row>
    <row r="166" spans="1:11">
      <c r="A166">
        <v>1</v>
      </c>
      <c r="B166">
        <v>348087.75300000003</v>
      </c>
      <c r="C166">
        <v>3575438.9219999998</v>
      </c>
      <c r="D166">
        <v>153</v>
      </c>
      <c r="E166">
        <v>52</v>
      </c>
      <c r="F166">
        <v>-1.36803382975E-5</v>
      </c>
      <c r="G166">
        <f t="shared" si="2"/>
        <v>-41.741272568732533</v>
      </c>
      <c r="H166" t="s">
        <v>64</v>
      </c>
      <c r="I166" t="s">
        <v>161</v>
      </c>
      <c r="J166" t="s">
        <v>66</v>
      </c>
      <c r="K166" s="3">
        <v>1972</v>
      </c>
    </row>
    <row r="167" spans="1:11">
      <c r="A167">
        <v>1</v>
      </c>
      <c r="B167">
        <v>343533.76500000001</v>
      </c>
      <c r="C167">
        <v>3573724.5959999999</v>
      </c>
      <c r="D167">
        <v>153</v>
      </c>
      <c r="E167">
        <v>40</v>
      </c>
      <c r="F167">
        <v>-1.36803382975E-5</v>
      </c>
      <c r="G167">
        <f t="shared" si="2"/>
        <v>-41.741272568732533</v>
      </c>
      <c r="H167" t="s">
        <v>64</v>
      </c>
      <c r="I167" t="s">
        <v>163</v>
      </c>
      <c r="J167" t="s">
        <v>66</v>
      </c>
      <c r="K167" s="3">
        <v>1972</v>
      </c>
    </row>
    <row r="168" spans="1:11">
      <c r="A168">
        <v>1</v>
      </c>
      <c r="B168">
        <v>345727.07400000002</v>
      </c>
      <c r="C168">
        <v>3574663.355</v>
      </c>
      <c r="D168">
        <v>153</v>
      </c>
      <c r="E168">
        <v>46</v>
      </c>
      <c r="F168">
        <v>-1.36803382975E-5</v>
      </c>
      <c r="G168">
        <f t="shared" si="2"/>
        <v>-41.741272568732533</v>
      </c>
      <c r="H168" t="s">
        <v>64</v>
      </c>
      <c r="I168" t="s">
        <v>166</v>
      </c>
      <c r="J168" t="s">
        <v>66</v>
      </c>
      <c r="K168" s="3">
        <v>1972</v>
      </c>
    </row>
    <row r="169" spans="1:11">
      <c r="A169">
        <v>1</v>
      </c>
      <c r="B169">
        <v>344817.22</v>
      </c>
      <c r="C169">
        <v>3574125.7259999998</v>
      </c>
      <c r="D169">
        <v>153</v>
      </c>
      <c r="E169">
        <v>43</v>
      </c>
      <c r="F169">
        <v>-1.36803382975E-5</v>
      </c>
      <c r="G169">
        <f t="shared" si="2"/>
        <v>-41.741272568732533</v>
      </c>
      <c r="H169" t="s">
        <v>64</v>
      </c>
      <c r="I169" t="s">
        <v>181</v>
      </c>
      <c r="J169" t="s">
        <v>66</v>
      </c>
      <c r="K169" s="3">
        <v>1972</v>
      </c>
    </row>
    <row r="170" spans="1:11">
      <c r="A170">
        <v>1</v>
      </c>
      <c r="B170">
        <v>346055.63400000002</v>
      </c>
      <c r="C170">
        <v>3574441.9440000001</v>
      </c>
      <c r="D170">
        <v>153</v>
      </c>
      <c r="E170">
        <v>46</v>
      </c>
      <c r="F170">
        <v>-1.36803382975E-5</v>
      </c>
      <c r="G170">
        <f t="shared" si="2"/>
        <v>-41.741272568732533</v>
      </c>
      <c r="H170" t="s">
        <v>64</v>
      </c>
      <c r="I170" t="s">
        <v>186</v>
      </c>
      <c r="J170" t="s">
        <v>66</v>
      </c>
      <c r="K170" s="3">
        <v>1972</v>
      </c>
    </row>
    <row r="171" spans="1:11">
      <c r="A171">
        <v>1</v>
      </c>
      <c r="B171">
        <v>345128.723</v>
      </c>
      <c r="C171">
        <v>3574401.9709999999</v>
      </c>
      <c r="D171">
        <v>153</v>
      </c>
      <c r="E171">
        <v>44</v>
      </c>
      <c r="F171">
        <v>-1.36803382975E-5</v>
      </c>
      <c r="G171">
        <f t="shared" si="2"/>
        <v>-41.741272568732533</v>
      </c>
      <c r="H171" t="s">
        <v>64</v>
      </c>
      <c r="I171" t="s">
        <v>193</v>
      </c>
      <c r="J171" t="s">
        <v>66</v>
      </c>
      <c r="K171" s="3">
        <v>1972</v>
      </c>
    </row>
    <row r="172" spans="1:11">
      <c r="A172">
        <v>1</v>
      </c>
      <c r="B172">
        <v>345925.54300000001</v>
      </c>
      <c r="C172">
        <v>3574382.1359999999</v>
      </c>
      <c r="D172">
        <v>153</v>
      </c>
      <c r="E172">
        <v>46</v>
      </c>
      <c r="F172">
        <v>-1.36803382975E-5</v>
      </c>
      <c r="G172">
        <f t="shared" si="2"/>
        <v>-41.741272568732533</v>
      </c>
      <c r="H172" t="s">
        <v>64</v>
      </c>
      <c r="I172" t="s">
        <v>199</v>
      </c>
      <c r="J172" t="s">
        <v>66</v>
      </c>
      <c r="K172" s="3">
        <v>1972</v>
      </c>
    </row>
    <row r="173" spans="1:11">
      <c r="A173">
        <v>1</v>
      </c>
      <c r="B173">
        <v>345606.90899999999</v>
      </c>
      <c r="C173">
        <v>3574223.1710000001</v>
      </c>
      <c r="D173">
        <v>153</v>
      </c>
      <c r="E173">
        <v>45</v>
      </c>
      <c r="F173">
        <v>-1.5999999999999999E-5</v>
      </c>
      <c r="G173">
        <f t="shared" si="2"/>
        <v>-48.818994572800001</v>
      </c>
      <c r="H173" t="s">
        <v>23</v>
      </c>
      <c r="I173" t="s">
        <v>275</v>
      </c>
      <c r="J173" t="s">
        <v>66</v>
      </c>
      <c r="K173" s="3">
        <v>1972</v>
      </c>
    </row>
    <row r="174" spans="1:11">
      <c r="A174">
        <v>1</v>
      </c>
      <c r="B174">
        <v>345606.90899999999</v>
      </c>
      <c r="C174">
        <v>3574223.1710000001</v>
      </c>
      <c r="D174">
        <v>153</v>
      </c>
      <c r="E174">
        <v>45</v>
      </c>
      <c r="F174">
        <v>-1.5999999999999999E-5</v>
      </c>
      <c r="G174">
        <f t="shared" si="2"/>
        <v>-48.818994572800001</v>
      </c>
      <c r="H174" t="s">
        <v>23</v>
      </c>
      <c r="I174" t="s">
        <v>276</v>
      </c>
      <c r="J174" t="s">
        <v>66</v>
      </c>
      <c r="K174" s="3">
        <v>1972</v>
      </c>
    </row>
    <row r="175" spans="1:11">
      <c r="A175">
        <v>1</v>
      </c>
      <c r="B175">
        <v>344820.185</v>
      </c>
      <c r="C175">
        <v>3573500.9249999998</v>
      </c>
      <c r="D175">
        <v>154</v>
      </c>
      <c r="E175">
        <v>42</v>
      </c>
      <c r="F175">
        <v>-1.36803382975E-5</v>
      </c>
      <c r="G175">
        <f t="shared" si="2"/>
        <v>-41.741272568732533</v>
      </c>
      <c r="H175" t="s">
        <v>64</v>
      </c>
      <c r="I175" t="s">
        <v>70</v>
      </c>
      <c r="J175" t="s">
        <v>66</v>
      </c>
      <c r="K175" s="3">
        <v>1972</v>
      </c>
    </row>
    <row r="176" spans="1:11">
      <c r="A176">
        <v>1</v>
      </c>
      <c r="B176">
        <v>347543.11700000003</v>
      </c>
      <c r="C176">
        <v>3574849.7940000002</v>
      </c>
      <c r="D176">
        <v>154</v>
      </c>
      <c r="E176">
        <v>50</v>
      </c>
      <c r="F176">
        <v>-1.36803382975E-5</v>
      </c>
      <c r="G176">
        <f t="shared" si="2"/>
        <v>-41.741272568732533</v>
      </c>
      <c r="H176" t="s">
        <v>64</v>
      </c>
      <c r="I176" t="s">
        <v>78</v>
      </c>
      <c r="J176" t="s">
        <v>66</v>
      </c>
      <c r="K176" s="3">
        <v>1972</v>
      </c>
    </row>
    <row r="177" spans="1:11">
      <c r="A177">
        <v>1</v>
      </c>
      <c r="B177">
        <v>347479.58299999998</v>
      </c>
      <c r="C177">
        <v>3574907.0019999999</v>
      </c>
      <c r="D177">
        <v>154</v>
      </c>
      <c r="E177">
        <v>50</v>
      </c>
      <c r="F177">
        <v>-1.36803382975E-5</v>
      </c>
      <c r="G177">
        <f t="shared" si="2"/>
        <v>-41.741272568732533</v>
      </c>
      <c r="H177" t="s">
        <v>64</v>
      </c>
      <c r="I177" t="s">
        <v>119</v>
      </c>
      <c r="J177" t="s">
        <v>66</v>
      </c>
      <c r="K177" s="3">
        <v>1972</v>
      </c>
    </row>
    <row r="178" spans="1:11">
      <c r="A178">
        <v>1</v>
      </c>
      <c r="B178">
        <v>345888.103</v>
      </c>
      <c r="C178">
        <v>3574128.3859999999</v>
      </c>
      <c r="D178">
        <v>154</v>
      </c>
      <c r="E178">
        <v>45</v>
      </c>
      <c r="F178">
        <v>-1.36803382975E-5</v>
      </c>
      <c r="G178">
        <f t="shared" si="2"/>
        <v>-41.741272568732533</v>
      </c>
      <c r="H178" t="s">
        <v>64</v>
      </c>
      <c r="I178" t="s">
        <v>123</v>
      </c>
      <c r="J178" t="s">
        <v>66</v>
      </c>
      <c r="K178" s="3">
        <v>1972</v>
      </c>
    </row>
    <row r="179" spans="1:11">
      <c r="A179">
        <v>1</v>
      </c>
      <c r="B179">
        <v>348798.04800000001</v>
      </c>
      <c r="C179">
        <v>3575331.7940000002</v>
      </c>
      <c r="D179">
        <v>154</v>
      </c>
      <c r="E179">
        <v>53</v>
      </c>
      <c r="F179">
        <v>-1.36803382975E-5</v>
      </c>
      <c r="G179">
        <f t="shared" si="2"/>
        <v>-41.741272568732533</v>
      </c>
      <c r="H179" t="s">
        <v>64</v>
      </c>
      <c r="I179" t="s">
        <v>131</v>
      </c>
      <c r="J179" t="s">
        <v>66</v>
      </c>
      <c r="K179" s="3">
        <v>1972</v>
      </c>
    </row>
    <row r="180" spans="1:11">
      <c r="A180">
        <v>1</v>
      </c>
      <c r="B180">
        <v>347469.86800000002</v>
      </c>
      <c r="C180">
        <v>3574838.503</v>
      </c>
      <c r="D180">
        <v>154</v>
      </c>
      <c r="E180">
        <v>50</v>
      </c>
      <c r="F180">
        <v>-1.36803382975E-5</v>
      </c>
      <c r="G180">
        <f t="shared" si="2"/>
        <v>-41.741272568732533</v>
      </c>
      <c r="H180" t="s">
        <v>64</v>
      </c>
      <c r="I180" t="s">
        <v>132</v>
      </c>
      <c r="J180" t="s">
        <v>66</v>
      </c>
      <c r="K180" s="3">
        <v>1972</v>
      </c>
    </row>
    <row r="181" spans="1:11">
      <c r="A181">
        <v>1</v>
      </c>
      <c r="B181">
        <v>346229.32900000003</v>
      </c>
      <c r="C181">
        <v>3574326.594</v>
      </c>
      <c r="D181">
        <v>154</v>
      </c>
      <c r="E181">
        <v>46</v>
      </c>
      <c r="F181">
        <v>-1.36803382975E-5</v>
      </c>
      <c r="G181">
        <f t="shared" si="2"/>
        <v>-41.741272568732533</v>
      </c>
      <c r="H181" t="s">
        <v>64</v>
      </c>
      <c r="I181" t="s">
        <v>133</v>
      </c>
      <c r="J181" t="s">
        <v>66</v>
      </c>
      <c r="K181" s="3">
        <v>1972</v>
      </c>
    </row>
    <row r="182" spans="1:11">
      <c r="A182">
        <v>1</v>
      </c>
      <c r="B182">
        <v>345733.86800000002</v>
      </c>
      <c r="C182">
        <v>3574216.7230000002</v>
      </c>
      <c r="D182">
        <v>154</v>
      </c>
      <c r="E182">
        <v>45</v>
      </c>
      <c r="F182">
        <v>-1.36803382975E-5</v>
      </c>
      <c r="G182">
        <f t="shared" si="2"/>
        <v>-41.741272568732533</v>
      </c>
      <c r="H182" t="s">
        <v>64</v>
      </c>
      <c r="I182" t="s">
        <v>134</v>
      </c>
      <c r="J182" t="s">
        <v>66</v>
      </c>
      <c r="K182" s="3">
        <v>1972</v>
      </c>
    </row>
    <row r="183" spans="1:11">
      <c r="A183">
        <v>1</v>
      </c>
      <c r="B183">
        <v>347271.59100000001</v>
      </c>
      <c r="C183">
        <v>3574845.3969999999</v>
      </c>
      <c r="D183">
        <v>154</v>
      </c>
      <c r="E183">
        <v>49</v>
      </c>
      <c r="F183">
        <v>-1.36803382975E-5</v>
      </c>
      <c r="G183">
        <f t="shared" si="2"/>
        <v>-41.741272568732533</v>
      </c>
      <c r="H183" t="s">
        <v>64</v>
      </c>
      <c r="I183" t="s">
        <v>141</v>
      </c>
      <c r="J183" t="s">
        <v>66</v>
      </c>
      <c r="K183" s="3">
        <v>1972</v>
      </c>
    </row>
    <row r="184" spans="1:11">
      <c r="A184">
        <v>1</v>
      </c>
      <c r="B184">
        <v>345803.288</v>
      </c>
      <c r="C184">
        <v>3574030.3190000001</v>
      </c>
      <c r="D184">
        <v>154</v>
      </c>
      <c r="E184">
        <v>45</v>
      </c>
      <c r="F184">
        <v>-1.36803382975E-5</v>
      </c>
      <c r="G184">
        <f t="shared" si="2"/>
        <v>-41.741272568732533</v>
      </c>
      <c r="H184" t="s">
        <v>64</v>
      </c>
      <c r="I184" t="s">
        <v>152</v>
      </c>
      <c r="J184" t="s">
        <v>66</v>
      </c>
      <c r="K184" s="3">
        <v>1972</v>
      </c>
    </row>
    <row r="185" spans="1:11">
      <c r="A185">
        <v>1</v>
      </c>
      <c r="B185">
        <v>347542.01400000002</v>
      </c>
      <c r="C185">
        <v>3574738.855</v>
      </c>
      <c r="D185">
        <v>154</v>
      </c>
      <c r="E185">
        <v>50</v>
      </c>
      <c r="F185">
        <v>-1.36803382975E-5</v>
      </c>
      <c r="G185">
        <f t="shared" si="2"/>
        <v>-41.741272568732533</v>
      </c>
      <c r="H185" t="s">
        <v>64</v>
      </c>
      <c r="I185" t="s">
        <v>162</v>
      </c>
      <c r="J185" t="s">
        <v>66</v>
      </c>
      <c r="K185" s="3">
        <v>1972</v>
      </c>
    </row>
    <row r="186" spans="1:11">
      <c r="A186">
        <v>1</v>
      </c>
      <c r="B186">
        <v>347483.70600000001</v>
      </c>
      <c r="C186">
        <v>3574734.534</v>
      </c>
      <c r="D186">
        <v>154</v>
      </c>
      <c r="E186">
        <v>50</v>
      </c>
      <c r="F186">
        <v>-1.36803382975E-5</v>
      </c>
      <c r="G186">
        <f t="shared" si="2"/>
        <v>-41.741272568732533</v>
      </c>
      <c r="H186" t="s">
        <v>64</v>
      </c>
      <c r="I186" t="s">
        <v>171</v>
      </c>
      <c r="J186" t="s">
        <v>66</v>
      </c>
      <c r="K186" s="3">
        <v>1972</v>
      </c>
    </row>
    <row r="187" spans="1:11">
      <c r="A187">
        <v>1</v>
      </c>
      <c r="B187">
        <v>346731.01299999998</v>
      </c>
      <c r="C187">
        <v>3574561.8139999998</v>
      </c>
      <c r="D187">
        <v>154</v>
      </c>
      <c r="E187">
        <v>48</v>
      </c>
      <c r="F187">
        <v>-1.36803382975E-5</v>
      </c>
      <c r="G187">
        <f t="shared" si="2"/>
        <v>-41.741272568732533</v>
      </c>
      <c r="H187" t="s">
        <v>64</v>
      </c>
      <c r="I187" t="s">
        <v>172</v>
      </c>
      <c r="J187" t="s">
        <v>66</v>
      </c>
      <c r="K187" s="3">
        <v>1972</v>
      </c>
    </row>
    <row r="188" spans="1:11">
      <c r="A188">
        <v>1</v>
      </c>
      <c r="B188">
        <v>346604.25199999998</v>
      </c>
      <c r="C188">
        <v>3574575.1609999998</v>
      </c>
      <c r="D188">
        <v>154</v>
      </c>
      <c r="E188">
        <v>48</v>
      </c>
      <c r="F188">
        <v>-1.36803382975E-5</v>
      </c>
      <c r="G188">
        <f t="shared" si="2"/>
        <v>-41.741272568732533</v>
      </c>
      <c r="H188" t="s">
        <v>64</v>
      </c>
      <c r="I188" t="s">
        <v>190</v>
      </c>
      <c r="J188" t="s">
        <v>66</v>
      </c>
      <c r="K188" s="3">
        <v>1972</v>
      </c>
    </row>
    <row r="189" spans="1:11">
      <c r="A189">
        <v>1</v>
      </c>
      <c r="B189">
        <v>346252.44</v>
      </c>
      <c r="C189">
        <v>3574187.9010000001</v>
      </c>
      <c r="D189">
        <v>154</v>
      </c>
      <c r="E189">
        <v>46</v>
      </c>
      <c r="F189">
        <v>0</v>
      </c>
      <c r="G189">
        <f t="shared" si="2"/>
        <v>0</v>
      </c>
      <c r="H189" t="s">
        <v>40</v>
      </c>
      <c r="I189" t="s">
        <v>41</v>
      </c>
      <c r="J189" t="s">
        <v>34</v>
      </c>
      <c r="K189" s="3">
        <v>1972</v>
      </c>
    </row>
    <row r="190" spans="1:11">
      <c r="A190">
        <v>1</v>
      </c>
      <c r="B190">
        <v>346252.44</v>
      </c>
      <c r="C190">
        <v>3574187.9010000001</v>
      </c>
      <c r="D190">
        <v>154</v>
      </c>
      <c r="E190">
        <v>46</v>
      </c>
      <c r="F190">
        <v>0</v>
      </c>
      <c r="G190">
        <f t="shared" si="2"/>
        <v>0</v>
      </c>
      <c r="H190" t="s">
        <v>40</v>
      </c>
      <c r="I190" t="s">
        <v>42</v>
      </c>
      <c r="J190" t="s">
        <v>34</v>
      </c>
      <c r="K190" s="3">
        <v>1972</v>
      </c>
    </row>
    <row r="191" spans="1:11">
      <c r="A191">
        <v>1</v>
      </c>
      <c r="B191">
        <v>344975.66700000002</v>
      </c>
      <c r="C191">
        <v>3573427.9950000001</v>
      </c>
      <c r="D191">
        <v>155</v>
      </c>
      <c r="E191">
        <v>43</v>
      </c>
      <c r="F191">
        <v>-1.36803382975E-5</v>
      </c>
      <c r="G191">
        <f t="shared" si="2"/>
        <v>-41.741272568732533</v>
      </c>
      <c r="H191" t="s">
        <v>64</v>
      </c>
      <c r="I191" t="s">
        <v>69</v>
      </c>
      <c r="J191" t="s">
        <v>66</v>
      </c>
      <c r="K191" s="3">
        <v>1972</v>
      </c>
    </row>
    <row r="192" spans="1:11">
      <c r="A192">
        <v>1</v>
      </c>
      <c r="B192">
        <v>346789.02100000001</v>
      </c>
      <c r="C192">
        <v>3573984.8590000002</v>
      </c>
      <c r="D192">
        <v>155</v>
      </c>
      <c r="E192">
        <v>47</v>
      </c>
      <c r="F192">
        <v>-1.36803382975E-5</v>
      </c>
      <c r="G192">
        <f t="shared" si="2"/>
        <v>-41.741272568732533</v>
      </c>
      <c r="H192" t="s">
        <v>64</v>
      </c>
      <c r="I192" t="s">
        <v>71</v>
      </c>
      <c r="J192" t="s">
        <v>66</v>
      </c>
      <c r="K192" s="3">
        <v>1972</v>
      </c>
    </row>
    <row r="193" spans="1:11">
      <c r="A193">
        <v>1</v>
      </c>
      <c r="B193">
        <v>347184.435</v>
      </c>
      <c r="C193">
        <v>3574409.2450000001</v>
      </c>
      <c r="D193">
        <v>155</v>
      </c>
      <c r="E193">
        <v>49</v>
      </c>
      <c r="F193">
        <v>-1.36803382975E-5</v>
      </c>
      <c r="G193">
        <f t="shared" si="2"/>
        <v>-41.741272568732533</v>
      </c>
      <c r="H193" t="s">
        <v>64</v>
      </c>
      <c r="I193" t="s">
        <v>74</v>
      </c>
      <c r="J193" t="s">
        <v>66</v>
      </c>
      <c r="K193" s="3">
        <v>1972</v>
      </c>
    </row>
    <row r="194" spans="1:11">
      <c r="A194">
        <v>1</v>
      </c>
      <c r="B194">
        <v>347515.08399999997</v>
      </c>
      <c r="C194">
        <v>3574406.304</v>
      </c>
      <c r="D194">
        <v>155</v>
      </c>
      <c r="E194">
        <v>49</v>
      </c>
      <c r="F194">
        <v>-1.36803382975E-5</v>
      </c>
      <c r="G194">
        <f t="shared" si="2"/>
        <v>-41.741272568732533</v>
      </c>
      <c r="H194" t="s">
        <v>64</v>
      </c>
      <c r="I194" t="s">
        <v>75</v>
      </c>
      <c r="J194" t="s">
        <v>66</v>
      </c>
      <c r="K194" s="3">
        <v>1972</v>
      </c>
    </row>
    <row r="195" spans="1:11">
      <c r="A195">
        <v>1</v>
      </c>
      <c r="B195">
        <v>347369.23200000002</v>
      </c>
      <c r="C195">
        <v>3574324.6379999998</v>
      </c>
      <c r="D195">
        <v>155</v>
      </c>
      <c r="E195">
        <v>49</v>
      </c>
      <c r="F195">
        <v>-1.36803382975E-5</v>
      </c>
      <c r="G195">
        <f t="shared" ref="G195:G258" si="3">F195*3051187.1608</f>
        <v>-41.741272568732533</v>
      </c>
      <c r="H195" t="s">
        <v>64</v>
      </c>
      <c r="I195" t="s">
        <v>107</v>
      </c>
      <c r="J195" t="s">
        <v>66</v>
      </c>
      <c r="K195" s="3">
        <v>1972</v>
      </c>
    </row>
    <row r="196" spans="1:11">
      <c r="A196">
        <v>1</v>
      </c>
      <c r="B196">
        <v>345412.41</v>
      </c>
      <c r="C196">
        <v>3573295.6540000001</v>
      </c>
      <c r="D196">
        <v>155</v>
      </c>
      <c r="E196">
        <v>44</v>
      </c>
      <c r="F196">
        <v>-1.36803382975E-5</v>
      </c>
      <c r="G196">
        <f t="shared" si="3"/>
        <v>-41.741272568732533</v>
      </c>
      <c r="H196" t="s">
        <v>64</v>
      </c>
      <c r="I196" t="s">
        <v>112</v>
      </c>
      <c r="J196" t="s">
        <v>66</v>
      </c>
      <c r="K196" s="3">
        <v>1972</v>
      </c>
    </row>
    <row r="197" spans="1:11">
      <c r="A197">
        <v>1</v>
      </c>
      <c r="B197">
        <v>347484.10499999998</v>
      </c>
      <c r="C197">
        <v>3574468.19</v>
      </c>
      <c r="D197">
        <v>155</v>
      </c>
      <c r="E197">
        <v>49</v>
      </c>
      <c r="F197">
        <v>-1.36803382975E-5</v>
      </c>
      <c r="G197">
        <f t="shared" si="3"/>
        <v>-41.741272568732533</v>
      </c>
      <c r="H197" t="s">
        <v>64</v>
      </c>
      <c r="I197" t="s">
        <v>115</v>
      </c>
      <c r="J197" t="s">
        <v>66</v>
      </c>
      <c r="K197" s="3">
        <v>1972</v>
      </c>
    </row>
    <row r="198" spans="1:11">
      <c r="A198">
        <v>1</v>
      </c>
      <c r="B198">
        <v>345224.57799999998</v>
      </c>
      <c r="C198">
        <v>3573188.6430000002</v>
      </c>
      <c r="D198">
        <v>155</v>
      </c>
      <c r="E198">
        <v>43</v>
      </c>
      <c r="F198">
        <v>-1.36803382975E-5</v>
      </c>
      <c r="G198">
        <f t="shared" si="3"/>
        <v>-41.741272568732533</v>
      </c>
      <c r="H198" t="s">
        <v>64</v>
      </c>
      <c r="I198" t="s">
        <v>117</v>
      </c>
      <c r="J198" t="s">
        <v>66</v>
      </c>
      <c r="K198" s="3">
        <v>1972</v>
      </c>
    </row>
    <row r="199" spans="1:11">
      <c r="A199">
        <v>1</v>
      </c>
      <c r="B199">
        <v>346177.54499999998</v>
      </c>
      <c r="C199">
        <v>3573891.6570000001</v>
      </c>
      <c r="D199">
        <v>155</v>
      </c>
      <c r="E199">
        <v>46</v>
      </c>
      <c r="F199">
        <v>-1.36803382975E-5</v>
      </c>
      <c r="G199">
        <f t="shared" si="3"/>
        <v>-41.741272568732533</v>
      </c>
      <c r="H199" t="s">
        <v>64</v>
      </c>
      <c r="I199" t="s">
        <v>121</v>
      </c>
      <c r="J199" t="s">
        <v>66</v>
      </c>
      <c r="K199" s="3">
        <v>1972</v>
      </c>
    </row>
    <row r="200" spans="1:11">
      <c r="A200">
        <v>1</v>
      </c>
      <c r="B200">
        <v>346860.02799999999</v>
      </c>
      <c r="C200">
        <v>3574081.6669999999</v>
      </c>
      <c r="D200">
        <v>155</v>
      </c>
      <c r="E200">
        <v>48</v>
      </c>
      <c r="F200">
        <v>-1.36803382975E-5</v>
      </c>
      <c r="G200">
        <f t="shared" si="3"/>
        <v>-41.741272568732533</v>
      </c>
      <c r="H200" t="s">
        <v>64</v>
      </c>
      <c r="I200" t="s">
        <v>122</v>
      </c>
      <c r="J200" t="s">
        <v>66</v>
      </c>
      <c r="K200" s="3">
        <v>1972</v>
      </c>
    </row>
    <row r="201" spans="1:11">
      <c r="A201">
        <v>1</v>
      </c>
      <c r="B201">
        <v>347465.43800000002</v>
      </c>
      <c r="C201">
        <v>3574582.7310000001</v>
      </c>
      <c r="D201">
        <v>155</v>
      </c>
      <c r="E201">
        <v>50</v>
      </c>
      <c r="F201">
        <v>-1.36803382975E-5</v>
      </c>
      <c r="G201">
        <f t="shared" si="3"/>
        <v>-41.741272568732533</v>
      </c>
      <c r="H201" t="s">
        <v>64</v>
      </c>
      <c r="I201" t="s">
        <v>126</v>
      </c>
      <c r="J201" t="s">
        <v>66</v>
      </c>
      <c r="K201" s="3">
        <v>1972</v>
      </c>
    </row>
    <row r="202" spans="1:11">
      <c r="A202">
        <v>1</v>
      </c>
      <c r="B202">
        <v>347458.48200000002</v>
      </c>
      <c r="C202">
        <v>3574185.5559999999</v>
      </c>
      <c r="D202">
        <v>155</v>
      </c>
      <c r="E202">
        <v>49</v>
      </c>
      <c r="F202">
        <v>-1.36803382975E-5</v>
      </c>
      <c r="G202">
        <f t="shared" si="3"/>
        <v>-41.741272568732533</v>
      </c>
      <c r="H202" t="s">
        <v>64</v>
      </c>
      <c r="I202" t="s">
        <v>129</v>
      </c>
      <c r="J202" t="s">
        <v>66</v>
      </c>
      <c r="K202" s="3">
        <v>1972</v>
      </c>
    </row>
    <row r="203" spans="1:11">
      <c r="A203">
        <v>1</v>
      </c>
      <c r="B203">
        <v>346442.44900000002</v>
      </c>
      <c r="C203">
        <v>3573860.716</v>
      </c>
      <c r="D203">
        <v>155</v>
      </c>
      <c r="E203">
        <v>46</v>
      </c>
      <c r="F203">
        <v>-1.36803382975E-5</v>
      </c>
      <c r="G203">
        <f t="shared" si="3"/>
        <v>-41.741272568732533</v>
      </c>
      <c r="H203" t="s">
        <v>64</v>
      </c>
      <c r="I203" t="s">
        <v>136</v>
      </c>
      <c r="J203" t="s">
        <v>66</v>
      </c>
      <c r="K203" s="3">
        <v>1972</v>
      </c>
    </row>
    <row r="204" spans="1:11">
      <c r="A204">
        <v>1</v>
      </c>
      <c r="B204">
        <v>348868.28100000002</v>
      </c>
      <c r="C204">
        <v>3574963.6290000002</v>
      </c>
      <c r="D204">
        <v>155</v>
      </c>
      <c r="E204">
        <v>53</v>
      </c>
      <c r="F204">
        <v>-1.36803382975E-5</v>
      </c>
      <c r="G204">
        <f t="shared" si="3"/>
        <v>-41.741272568732533</v>
      </c>
      <c r="H204" t="s">
        <v>64</v>
      </c>
      <c r="I204" t="s">
        <v>143</v>
      </c>
      <c r="J204" t="s">
        <v>66</v>
      </c>
      <c r="K204" s="3">
        <v>1972</v>
      </c>
    </row>
    <row r="205" spans="1:11">
      <c r="A205">
        <v>1</v>
      </c>
      <c r="B205">
        <v>345527.12</v>
      </c>
      <c r="C205">
        <v>3573686.6129999999</v>
      </c>
      <c r="D205">
        <v>155</v>
      </c>
      <c r="E205">
        <v>44</v>
      </c>
      <c r="F205">
        <v>-1.36803382975E-5</v>
      </c>
      <c r="G205">
        <f t="shared" si="3"/>
        <v>-41.741272568732533</v>
      </c>
      <c r="H205" t="s">
        <v>64</v>
      </c>
      <c r="I205" t="s">
        <v>145</v>
      </c>
      <c r="J205" t="s">
        <v>66</v>
      </c>
      <c r="K205" s="3">
        <v>1972</v>
      </c>
    </row>
    <row r="206" spans="1:11">
      <c r="A206">
        <v>1</v>
      </c>
      <c r="B206">
        <v>344924.41700000002</v>
      </c>
      <c r="C206">
        <v>3573042.0109999999</v>
      </c>
      <c r="D206">
        <v>155</v>
      </c>
      <c r="E206">
        <v>42</v>
      </c>
      <c r="F206">
        <v>-1.36803382975E-5</v>
      </c>
      <c r="G206">
        <f t="shared" si="3"/>
        <v>-41.741272568732533</v>
      </c>
      <c r="H206" t="s">
        <v>64</v>
      </c>
      <c r="I206" t="s">
        <v>151</v>
      </c>
      <c r="J206" t="s">
        <v>66</v>
      </c>
      <c r="K206" s="3">
        <v>1972</v>
      </c>
    </row>
    <row r="207" spans="1:11">
      <c r="A207">
        <v>1</v>
      </c>
      <c r="B207">
        <v>347682.22499999998</v>
      </c>
      <c r="C207">
        <v>3574366.111</v>
      </c>
      <c r="D207">
        <v>155</v>
      </c>
      <c r="E207">
        <v>50</v>
      </c>
      <c r="F207">
        <v>-1.36803382975E-5</v>
      </c>
      <c r="G207">
        <f t="shared" si="3"/>
        <v>-41.741272568732533</v>
      </c>
      <c r="H207" t="s">
        <v>64</v>
      </c>
      <c r="I207" t="s">
        <v>156</v>
      </c>
      <c r="J207" t="s">
        <v>66</v>
      </c>
      <c r="K207" s="3">
        <v>1972</v>
      </c>
    </row>
    <row r="208" spans="1:11">
      <c r="A208">
        <v>1</v>
      </c>
      <c r="B208">
        <v>347816.51299999998</v>
      </c>
      <c r="C208">
        <v>3574361.173</v>
      </c>
      <c r="D208">
        <v>155</v>
      </c>
      <c r="E208">
        <v>50</v>
      </c>
      <c r="F208">
        <v>-1.36803382975E-5</v>
      </c>
      <c r="G208">
        <f t="shared" si="3"/>
        <v>-41.741272568732533</v>
      </c>
      <c r="H208" t="s">
        <v>64</v>
      </c>
      <c r="I208" t="s">
        <v>158</v>
      </c>
      <c r="J208" t="s">
        <v>66</v>
      </c>
      <c r="K208" s="3">
        <v>1972</v>
      </c>
    </row>
    <row r="209" spans="1:11">
      <c r="A209">
        <v>1</v>
      </c>
      <c r="B209">
        <v>345866.86200000002</v>
      </c>
      <c r="C209">
        <v>3573456.87</v>
      </c>
      <c r="D209">
        <v>155</v>
      </c>
      <c r="E209">
        <v>45</v>
      </c>
      <c r="F209">
        <v>-1.36803382975E-5</v>
      </c>
      <c r="G209">
        <f t="shared" si="3"/>
        <v>-41.741272568732533</v>
      </c>
      <c r="H209" t="s">
        <v>64</v>
      </c>
      <c r="I209" t="s">
        <v>170</v>
      </c>
      <c r="J209" t="s">
        <v>66</v>
      </c>
      <c r="K209" s="3">
        <v>1972</v>
      </c>
    </row>
    <row r="210" spans="1:11">
      <c r="A210">
        <v>1</v>
      </c>
      <c r="B210">
        <v>346461.48</v>
      </c>
      <c r="C210">
        <v>3574035.5240000002</v>
      </c>
      <c r="D210">
        <v>155</v>
      </c>
      <c r="E210">
        <v>47</v>
      </c>
      <c r="F210">
        <v>-1.36803382975E-5</v>
      </c>
      <c r="G210">
        <f t="shared" si="3"/>
        <v>-41.741272568732533</v>
      </c>
      <c r="H210" t="s">
        <v>64</v>
      </c>
      <c r="I210" t="s">
        <v>175</v>
      </c>
      <c r="J210" t="s">
        <v>66</v>
      </c>
      <c r="K210" s="3">
        <v>1972</v>
      </c>
    </row>
    <row r="211" spans="1:11">
      <c r="A211">
        <v>1</v>
      </c>
      <c r="B211">
        <v>346252.72899999999</v>
      </c>
      <c r="C211">
        <v>3573660.4360000002</v>
      </c>
      <c r="D211">
        <v>155</v>
      </c>
      <c r="E211">
        <v>46</v>
      </c>
      <c r="F211">
        <v>-1.36803382975E-5</v>
      </c>
      <c r="G211">
        <f t="shared" si="3"/>
        <v>-41.741272568732533</v>
      </c>
      <c r="H211" t="s">
        <v>64</v>
      </c>
      <c r="I211" t="s">
        <v>185</v>
      </c>
      <c r="J211" t="s">
        <v>66</v>
      </c>
      <c r="K211" s="3">
        <v>1972</v>
      </c>
    </row>
    <row r="212" spans="1:11">
      <c r="A212">
        <v>1</v>
      </c>
      <c r="B212">
        <v>347564.55599999998</v>
      </c>
      <c r="C212">
        <v>3574492.5890000002</v>
      </c>
      <c r="D212">
        <v>155</v>
      </c>
      <c r="E212">
        <v>50</v>
      </c>
      <c r="F212">
        <v>-1.36803382975E-5</v>
      </c>
      <c r="G212">
        <f t="shared" si="3"/>
        <v>-41.741272568732533</v>
      </c>
      <c r="H212" t="s">
        <v>64</v>
      </c>
      <c r="I212" t="s">
        <v>187</v>
      </c>
      <c r="J212" t="s">
        <v>66</v>
      </c>
      <c r="K212" s="3">
        <v>1972</v>
      </c>
    </row>
    <row r="213" spans="1:11">
      <c r="A213">
        <v>1</v>
      </c>
      <c r="B213">
        <v>346851.61700000003</v>
      </c>
      <c r="C213">
        <v>3574000.7319999998</v>
      </c>
      <c r="D213">
        <v>155</v>
      </c>
      <c r="E213">
        <v>48</v>
      </c>
      <c r="F213">
        <v>-1.36803382975E-5</v>
      </c>
      <c r="G213">
        <f t="shared" si="3"/>
        <v>-41.741272568732533</v>
      </c>
      <c r="H213" t="s">
        <v>64</v>
      </c>
      <c r="I213" t="s">
        <v>191</v>
      </c>
      <c r="J213" t="s">
        <v>66</v>
      </c>
      <c r="K213" s="3">
        <v>1972</v>
      </c>
    </row>
    <row r="214" spans="1:11">
      <c r="A214">
        <v>1</v>
      </c>
      <c r="B214">
        <v>345911.79300000001</v>
      </c>
      <c r="C214">
        <v>3573859.6349999998</v>
      </c>
      <c r="D214">
        <v>155</v>
      </c>
      <c r="E214">
        <v>45</v>
      </c>
      <c r="F214">
        <v>-1.36803382975E-5</v>
      </c>
      <c r="G214">
        <f t="shared" si="3"/>
        <v>-41.741272568732533</v>
      </c>
      <c r="H214" t="s">
        <v>64</v>
      </c>
      <c r="I214" t="s">
        <v>196</v>
      </c>
      <c r="J214" t="s">
        <v>66</v>
      </c>
      <c r="K214" s="3">
        <v>1972</v>
      </c>
    </row>
    <row r="215" spans="1:11">
      <c r="A215">
        <v>1</v>
      </c>
      <c r="B215">
        <v>345815.73599999998</v>
      </c>
      <c r="C215">
        <v>3573620.8089999999</v>
      </c>
      <c r="D215">
        <v>155</v>
      </c>
      <c r="E215">
        <v>45</v>
      </c>
      <c r="F215">
        <v>-1.36803382975E-5</v>
      </c>
      <c r="G215">
        <f t="shared" si="3"/>
        <v>-41.741272568732533</v>
      </c>
      <c r="H215" t="s">
        <v>64</v>
      </c>
      <c r="I215" t="s">
        <v>202</v>
      </c>
      <c r="J215" t="s">
        <v>66</v>
      </c>
      <c r="K215" s="3">
        <v>1972</v>
      </c>
    </row>
    <row r="216" spans="1:11">
      <c r="A216">
        <v>1</v>
      </c>
      <c r="B216">
        <v>348697.52299999999</v>
      </c>
      <c r="C216">
        <v>3574379.7820000001</v>
      </c>
      <c r="D216">
        <v>156</v>
      </c>
      <c r="E216">
        <v>52</v>
      </c>
      <c r="F216">
        <v>-1.36803382975E-5</v>
      </c>
      <c r="G216">
        <f t="shared" si="3"/>
        <v>-41.741272568732533</v>
      </c>
      <c r="H216" t="s">
        <v>64</v>
      </c>
      <c r="I216" t="s">
        <v>73</v>
      </c>
      <c r="J216" t="s">
        <v>66</v>
      </c>
      <c r="K216" s="3">
        <v>1972</v>
      </c>
    </row>
    <row r="217" spans="1:11">
      <c r="A217">
        <v>1</v>
      </c>
      <c r="B217">
        <v>347782.53399999999</v>
      </c>
      <c r="C217">
        <v>3574240.93</v>
      </c>
      <c r="D217">
        <v>156</v>
      </c>
      <c r="E217">
        <v>50</v>
      </c>
      <c r="F217">
        <v>-1.36803382975E-5</v>
      </c>
      <c r="G217">
        <f t="shared" si="3"/>
        <v>-41.741272568732533</v>
      </c>
      <c r="H217" t="s">
        <v>64</v>
      </c>
      <c r="I217" t="s">
        <v>108</v>
      </c>
      <c r="J217" t="s">
        <v>66</v>
      </c>
      <c r="K217" s="3">
        <v>1972</v>
      </c>
    </row>
    <row r="218" spans="1:11">
      <c r="A218">
        <v>1</v>
      </c>
      <c r="B218">
        <v>346315.783</v>
      </c>
      <c r="C218">
        <v>3573225.2850000001</v>
      </c>
      <c r="D218">
        <v>156</v>
      </c>
      <c r="E218">
        <v>46</v>
      </c>
      <c r="F218">
        <v>-1.36803382975E-5</v>
      </c>
      <c r="G218">
        <f t="shared" si="3"/>
        <v>-41.741272568732533</v>
      </c>
      <c r="H218" t="s">
        <v>64</v>
      </c>
      <c r="I218" t="s">
        <v>110</v>
      </c>
      <c r="J218" t="s">
        <v>66</v>
      </c>
      <c r="K218" s="3">
        <v>1972</v>
      </c>
    </row>
    <row r="219" spans="1:11">
      <c r="A219">
        <v>1</v>
      </c>
      <c r="B219">
        <v>345654.30300000001</v>
      </c>
      <c r="C219">
        <v>3573297.5869999998</v>
      </c>
      <c r="D219">
        <v>156</v>
      </c>
      <c r="E219">
        <v>44</v>
      </c>
      <c r="F219">
        <v>-1.36803382975E-5</v>
      </c>
      <c r="G219">
        <f t="shared" si="3"/>
        <v>-41.741272568732533</v>
      </c>
      <c r="H219" t="s">
        <v>64</v>
      </c>
      <c r="I219" t="s">
        <v>113</v>
      </c>
      <c r="J219" t="s">
        <v>66</v>
      </c>
      <c r="K219" s="3">
        <v>1972</v>
      </c>
    </row>
    <row r="220" spans="1:11">
      <c r="A220">
        <v>1</v>
      </c>
      <c r="B220">
        <v>347889.60499999998</v>
      </c>
      <c r="C220">
        <v>3574221.8119999999</v>
      </c>
      <c r="D220">
        <v>156</v>
      </c>
      <c r="E220">
        <v>50</v>
      </c>
      <c r="F220">
        <v>-1.36803382975E-5</v>
      </c>
      <c r="G220">
        <f t="shared" si="3"/>
        <v>-41.741272568732533</v>
      </c>
      <c r="H220" t="s">
        <v>64</v>
      </c>
      <c r="I220" t="s">
        <v>130</v>
      </c>
      <c r="J220" t="s">
        <v>66</v>
      </c>
      <c r="K220" s="3">
        <v>1972</v>
      </c>
    </row>
    <row r="221" spans="1:11">
      <c r="A221">
        <v>1</v>
      </c>
      <c r="B221">
        <v>344988.13400000002</v>
      </c>
      <c r="C221">
        <v>3572686.6159999999</v>
      </c>
      <c r="D221">
        <v>156</v>
      </c>
      <c r="E221">
        <v>42</v>
      </c>
      <c r="F221">
        <v>-1.36803382975E-5</v>
      </c>
      <c r="G221">
        <f t="shared" si="3"/>
        <v>-41.741272568732533</v>
      </c>
      <c r="H221" t="s">
        <v>64</v>
      </c>
      <c r="I221" t="s">
        <v>137</v>
      </c>
      <c r="J221" t="s">
        <v>66</v>
      </c>
      <c r="K221" s="3">
        <v>1972</v>
      </c>
    </row>
    <row r="222" spans="1:11">
      <c r="A222">
        <v>1</v>
      </c>
      <c r="B222">
        <v>349036.84899999999</v>
      </c>
      <c r="C222">
        <v>3574764.9550000001</v>
      </c>
      <c r="D222">
        <v>156</v>
      </c>
      <c r="E222">
        <v>53</v>
      </c>
      <c r="F222">
        <v>-1.36803382975E-5</v>
      </c>
      <c r="G222">
        <f t="shared" si="3"/>
        <v>-41.741272568732533</v>
      </c>
      <c r="H222" t="s">
        <v>64</v>
      </c>
      <c r="I222" t="s">
        <v>138</v>
      </c>
      <c r="J222" t="s">
        <v>66</v>
      </c>
      <c r="K222" s="3">
        <v>1972</v>
      </c>
    </row>
    <row r="223" spans="1:11">
      <c r="A223">
        <v>1</v>
      </c>
      <c r="B223">
        <v>345250.20699999999</v>
      </c>
      <c r="C223">
        <v>3572935.7960000001</v>
      </c>
      <c r="D223">
        <v>156</v>
      </c>
      <c r="E223">
        <v>43</v>
      </c>
      <c r="F223">
        <v>-1.36803382975E-5</v>
      </c>
      <c r="G223">
        <f t="shared" si="3"/>
        <v>-41.741272568732533</v>
      </c>
      <c r="H223" t="s">
        <v>64</v>
      </c>
      <c r="I223" t="s">
        <v>140</v>
      </c>
      <c r="J223" t="s">
        <v>66</v>
      </c>
      <c r="K223" s="3">
        <v>1972</v>
      </c>
    </row>
    <row r="224" spans="1:11">
      <c r="A224">
        <v>1</v>
      </c>
      <c r="B224">
        <v>346866.25900000002</v>
      </c>
      <c r="C224">
        <v>3573537.5789999999</v>
      </c>
      <c r="D224">
        <v>156</v>
      </c>
      <c r="E224">
        <v>47</v>
      </c>
      <c r="F224">
        <v>-1.36803382975E-5</v>
      </c>
      <c r="G224">
        <f t="shared" si="3"/>
        <v>-41.741272568732533</v>
      </c>
      <c r="H224" t="s">
        <v>64</v>
      </c>
      <c r="I224" t="s">
        <v>149</v>
      </c>
      <c r="J224" t="s">
        <v>66</v>
      </c>
      <c r="K224" s="3">
        <v>1972</v>
      </c>
    </row>
    <row r="225" spans="1:11">
      <c r="A225">
        <v>1</v>
      </c>
      <c r="B225">
        <v>345868.71100000001</v>
      </c>
      <c r="C225">
        <v>3573115.3429999999</v>
      </c>
      <c r="D225">
        <v>156</v>
      </c>
      <c r="E225">
        <v>44</v>
      </c>
      <c r="F225">
        <v>-1.36803382975E-5</v>
      </c>
      <c r="G225">
        <f t="shared" si="3"/>
        <v>-41.741272568732533</v>
      </c>
      <c r="H225" t="s">
        <v>64</v>
      </c>
      <c r="I225" t="s">
        <v>153</v>
      </c>
      <c r="J225" t="s">
        <v>66</v>
      </c>
      <c r="K225" s="3">
        <v>1972</v>
      </c>
    </row>
    <row r="226" spans="1:11">
      <c r="A226">
        <v>1</v>
      </c>
      <c r="B226">
        <v>345612.68699999998</v>
      </c>
      <c r="C226">
        <v>3573244.5959999999</v>
      </c>
      <c r="D226">
        <v>156</v>
      </c>
      <c r="E226">
        <v>44</v>
      </c>
      <c r="F226">
        <v>-1.36803382975E-5</v>
      </c>
      <c r="G226">
        <f t="shared" si="3"/>
        <v>-41.741272568732533</v>
      </c>
      <c r="H226" t="s">
        <v>64</v>
      </c>
      <c r="I226" t="s">
        <v>154</v>
      </c>
      <c r="J226" t="s">
        <v>66</v>
      </c>
      <c r="K226" s="3">
        <v>1972</v>
      </c>
    </row>
    <row r="227" spans="1:11">
      <c r="A227">
        <v>1</v>
      </c>
      <c r="B227">
        <v>348839.29599999997</v>
      </c>
      <c r="C227">
        <v>3574627.9029999999</v>
      </c>
      <c r="D227">
        <v>156</v>
      </c>
      <c r="E227">
        <v>53</v>
      </c>
      <c r="F227">
        <v>-1.36803382975E-5</v>
      </c>
      <c r="G227">
        <f t="shared" si="3"/>
        <v>-41.741272568732533</v>
      </c>
      <c r="H227" t="s">
        <v>64</v>
      </c>
      <c r="I227" t="s">
        <v>160</v>
      </c>
      <c r="J227" t="s">
        <v>66</v>
      </c>
      <c r="K227" s="3">
        <v>1972</v>
      </c>
    </row>
    <row r="228" spans="1:11">
      <c r="A228">
        <v>1</v>
      </c>
      <c r="B228">
        <v>345707.82400000002</v>
      </c>
      <c r="C228">
        <v>3572940.2829999998</v>
      </c>
      <c r="D228">
        <v>156</v>
      </c>
      <c r="E228">
        <v>44</v>
      </c>
      <c r="F228">
        <v>-1.36803382975E-5</v>
      </c>
      <c r="G228">
        <f t="shared" si="3"/>
        <v>-41.741272568732533</v>
      </c>
      <c r="H228" t="s">
        <v>64</v>
      </c>
      <c r="I228" t="s">
        <v>164</v>
      </c>
      <c r="J228" t="s">
        <v>66</v>
      </c>
      <c r="K228" s="3">
        <v>1972</v>
      </c>
    </row>
    <row r="229" spans="1:11">
      <c r="A229">
        <v>1</v>
      </c>
      <c r="B229">
        <v>345760.18699999998</v>
      </c>
      <c r="C229">
        <v>3573075.2960000001</v>
      </c>
      <c r="D229">
        <v>156</v>
      </c>
      <c r="E229">
        <v>44</v>
      </c>
      <c r="F229">
        <v>-1.36803382975E-5</v>
      </c>
      <c r="G229">
        <f t="shared" si="3"/>
        <v>-41.741272568732533</v>
      </c>
      <c r="H229" t="s">
        <v>64</v>
      </c>
      <c r="I229" t="s">
        <v>168</v>
      </c>
      <c r="J229" t="s">
        <v>66</v>
      </c>
      <c r="K229" s="3">
        <v>1972</v>
      </c>
    </row>
    <row r="230" spans="1:11">
      <c r="A230">
        <v>1</v>
      </c>
      <c r="B230">
        <v>348987.79100000003</v>
      </c>
      <c r="C230">
        <v>3574769.5750000002</v>
      </c>
      <c r="D230">
        <v>156</v>
      </c>
      <c r="E230">
        <v>53</v>
      </c>
      <c r="F230">
        <v>-1.36803382975E-5</v>
      </c>
      <c r="G230">
        <f t="shared" si="3"/>
        <v>-41.741272568732533</v>
      </c>
      <c r="H230" t="s">
        <v>64</v>
      </c>
      <c r="I230" t="s">
        <v>177</v>
      </c>
      <c r="J230" t="s">
        <v>66</v>
      </c>
      <c r="K230" s="3">
        <v>1972</v>
      </c>
    </row>
    <row r="231" spans="1:11">
      <c r="A231">
        <v>1</v>
      </c>
      <c r="B231">
        <v>346579.96</v>
      </c>
      <c r="C231">
        <v>3573566.7489999998</v>
      </c>
      <c r="D231">
        <v>156</v>
      </c>
      <c r="E231">
        <v>46</v>
      </c>
      <c r="F231">
        <v>-1.36803382975E-5</v>
      </c>
      <c r="G231">
        <f t="shared" si="3"/>
        <v>-41.741272568732533</v>
      </c>
      <c r="H231" t="s">
        <v>64</v>
      </c>
      <c r="I231" t="s">
        <v>183</v>
      </c>
      <c r="J231" t="s">
        <v>66</v>
      </c>
      <c r="K231" s="3">
        <v>1972</v>
      </c>
    </row>
    <row r="232" spans="1:11">
      <c r="A232">
        <v>1</v>
      </c>
      <c r="B232">
        <v>345928.027</v>
      </c>
      <c r="C232">
        <v>3573323.83</v>
      </c>
      <c r="D232">
        <v>156</v>
      </c>
      <c r="E232">
        <v>45</v>
      </c>
      <c r="F232">
        <v>-1.36803382975E-5</v>
      </c>
      <c r="G232">
        <f t="shared" si="3"/>
        <v>-41.741272568732533</v>
      </c>
      <c r="H232" t="s">
        <v>64</v>
      </c>
      <c r="I232" t="s">
        <v>188</v>
      </c>
      <c r="J232" t="s">
        <v>66</v>
      </c>
      <c r="K232" s="3">
        <v>1972</v>
      </c>
    </row>
    <row r="233" spans="1:11">
      <c r="A233">
        <v>1</v>
      </c>
      <c r="B233">
        <v>347925.98499999999</v>
      </c>
      <c r="C233">
        <v>3574178.7050000001</v>
      </c>
      <c r="D233">
        <v>156</v>
      </c>
      <c r="E233">
        <v>50</v>
      </c>
      <c r="F233">
        <v>-1.36803382975E-5</v>
      </c>
      <c r="G233">
        <f t="shared" si="3"/>
        <v>-41.741272568732533</v>
      </c>
      <c r="H233" t="s">
        <v>64</v>
      </c>
      <c r="I233" t="s">
        <v>192</v>
      </c>
      <c r="J233" t="s">
        <v>66</v>
      </c>
      <c r="K233" s="3">
        <v>1972</v>
      </c>
    </row>
    <row r="234" spans="1:11">
      <c r="A234">
        <v>1</v>
      </c>
      <c r="B234">
        <v>346375.01899999997</v>
      </c>
      <c r="C234">
        <v>3573665.5260000001</v>
      </c>
      <c r="D234">
        <v>156</v>
      </c>
      <c r="E234">
        <v>46</v>
      </c>
      <c r="F234">
        <v>-4.451972948815E-5</v>
      </c>
      <c r="G234">
        <f t="shared" si="3"/>
        <v>-135.83802701653244</v>
      </c>
      <c r="H234" t="s">
        <v>45</v>
      </c>
      <c r="I234" t="s">
        <v>46</v>
      </c>
      <c r="J234" t="s">
        <v>47</v>
      </c>
      <c r="K234" s="3">
        <v>1972</v>
      </c>
    </row>
    <row r="235" spans="1:11">
      <c r="A235">
        <v>1</v>
      </c>
      <c r="B235">
        <v>349202.98800000001</v>
      </c>
      <c r="C235">
        <v>3574236.99</v>
      </c>
      <c r="D235">
        <v>157</v>
      </c>
      <c r="E235">
        <v>53</v>
      </c>
      <c r="F235">
        <v>-1.36803382975E-5</v>
      </c>
      <c r="G235">
        <f t="shared" si="3"/>
        <v>-41.741272568732533</v>
      </c>
      <c r="H235" t="s">
        <v>64</v>
      </c>
      <c r="I235" t="s">
        <v>105</v>
      </c>
      <c r="J235" t="s">
        <v>66</v>
      </c>
      <c r="K235" s="3">
        <v>1972</v>
      </c>
    </row>
    <row r="236" spans="1:11">
      <c r="A236">
        <v>1</v>
      </c>
      <c r="B236">
        <v>348771.60700000002</v>
      </c>
      <c r="C236">
        <v>3574204.594</v>
      </c>
      <c r="D236">
        <v>157</v>
      </c>
      <c r="E236">
        <v>52</v>
      </c>
      <c r="F236">
        <v>-1.36803382975E-5</v>
      </c>
      <c r="G236">
        <f t="shared" si="3"/>
        <v>-41.741272568732533</v>
      </c>
      <c r="H236" t="s">
        <v>64</v>
      </c>
      <c r="I236" t="s">
        <v>124</v>
      </c>
      <c r="J236" t="s">
        <v>66</v>
      </c>
      <c r="K236" s="3">
        <v>1972</v>
      </c>
    </row>
    <row r="237" spans="1:11">
      <c r="A237">
        <v>1</v>
      </c>
      <c r="B237">
        <v>347143.18599999999</v>
      </c>
      <c r="C237">
        <v>3573544.4950000001</v>
      </c>
      <c r="D237">
        <v>157</v>
      </c>
      <c r="E237">
        <v>48</v>
      </c>
      <c r="F237">
        <v>-1.36803382975E-5</v>
      </c>
      <c r="G237">
        <f t="shared" si="3"/>
        <v>-41.741272568732533</v>
      </c>
      <c r="H237" t="s">
        <v>64</v>
      </c>
      <c r="I237" t="s">
        <v>148</v>
      </c>
      <c r="J237" t="s">
        <v>66</v>
      </c>
      <c r="K237" s="3">
        <v>1972</v>
      </c>
    </row>
    <row r="238" spans="1:11">
      <c r="A238">
        <v>1</v>
      </c>
      <c r="B238">
        <v>348843.90899999999</v>
      </c>
      <c r="C238">
        <v>3574072.673</v>
      </c>
      <c r="D238">
        <v>157</v>
      </c>
      <c r="E238">
        <v>52</v>
      </c>
      <c r="F238">
        <v>-1.36803382975E-5</v>
      </c>
      <c r="G238">
        <f t="shared" si="3"/>
        <v>-41.741272568732533</v>
      </c>
      <c r="H238" t="s">
        <v>64</v>
      </c>
      <c r="I238" t="s">
        <v>159</v>
      </c>
      <c r="J238" t="s">
        <v>66</v>
      </c>
      <c r="K238" s="3">
        <v>1972</v>
      </c>
    </row>
    <row r="239" spans="1:11">
      <c r="A239">
        <v>1</v>
      </c>
      <c r="B239">
        <v>347195.79499999998</v>
      </c>
      <c r="C239">
        <v>3573576.43</v>
      </c>
      <c r="D239">
        <v>157</v>
      </c>
      <c r="E239">
        <v>48</v>
      </c>
      <c r="F239">
        <v>-1.36803382975E-5</v>
      </c>
      <c r="G239">
        <f t="shared" si="3"/>
        <v>-41.741272568732533</v>
      </c>
      <c r="H239" t="s">
        <v>64</v>
      </c>
      <c r="I239" t="s">
        <v>165</v>
      </c>
      <c r="J239" t="s">
        <v>66</v>
      </c>
      <c r="K239" s="3">
        <v>1972</v>
      </c>
    </row>
    <row r="240" spans="1:11">
      <c r="A240">
        <v>1</v>
      </c>
      <c r="B240">
        <v>345914.43699999998</v>
      </c>
      <c r="C240">
        <v>3572922.7960000001</v>
      </c>
      <c r="D240">
        <v>157</v>
      </c>
      <c r="E240">
        <v>44</v>
      </c>
      <c r="F240">
        <v>-1.36803382975E-5</v>
      </c>
      <c r="G240">
        <f t="shared" si="3"/>
        <v>-41.741272568732533</v>
      </c>
      <c r="H240" t="s">
        <v>64</v>
      </c>
      <c r="I240" t="s">
        <v>182</v>
      </c>
      <c r="J240" t="s">
        <v>66</v>
      </c>
      <c r="K240" s="3">
        <v>1972</v>
      </c>
    </row>
    <row r="241" spans="1:11">
      <c r="A241">
        <v>1</v>
      </c>
      <c r="B241">
        <v>345838.31400000001</v>
      </c>
      <c r="C241">
        <v>3572769.6</v>
      </c>
      <c r="D241">
        <v>157</v>
      </c>
      <c r="E241">
        <v>44</v>
      </c>
      <c r="F241">
        <v>-1.36803382975E-5</v>
      </c>
      <c r="G241">
        <f t="shared" si="3"/>
        <v>-41.741272568732533</v>
      </c>
      <c r="H241" t="s">
        <v>64</v>
      </c>
      <c r="I241" t="s">
        <v>200</v>
      </c>
      <c r="J241" t="s">
        <v>66</v>
      </c>
      <c r="K241" s="3">
        <v>1972</v>
      </c>
    </row>
    <row r="242" spans="1:11">
      <c r="A242">
        <v>1</v>
      </c>
      <c r="B242">
        <v>348937.86200000002</v>
      </c>
      <c r="C242">
        <v>3573908.7889999999</v>
      </c>
      <c r="D242">
        <v>158</v>
      </c>
      <c r="E242">
        <v>52</v>
      </c>
      <c r="F242">
        <v>-1.36803382975E-5</v>
      </c>
      <c r="G242">
        <f t="shared" si="3"/>
        <v>-41.741272568732533</v>
      </c>
      <c r="H242" t="s">
        <v>64</v>
      </c>
      <c r="I242" t="s">
        <v>109</v>
      </c>
      <c r="J242" t="s">
        <v>66</v>
      </c>
      <c r="K242" s="3">
        <v>1972</v>
      </c>
    </row>
    <row r="243" spans="1:11">
      <c r="A243">
        <v>1</v>
      </c>
      <c r="B243">
        <v>345323.25</v>
      </c>
      <c r="C243">
        <v>3572059.7650000001</v>
      </c>
      <c r="D243">
        <v>158</v>
      </c>
      <c r="E243">
        <v>42</v>
      </c>
      <c r="F243">
        <v>-1.36803382975E-5</v>
      </c>
      <c r="G243">
        <f t="shared" si="3"/>
        <v>-41.741272568732533</v>
      </c>
      <c r="H243" t="s">
        <v>64</v>
      </c>
      <c r="I243" t="s">
        <v>116</v>
      </c>
      <c r="J243" t="s">
        <v>66</v>
      </c>
      <c r="K243" s="3">
        <v>1972</v>
      </c>
    </row>
    <row r="244" spans="1:11">
      <c r="A244">
        <v>1</v>
      </c>
      <c r="B244">
        <v>346016.37</v>
      </c>
      <c r="C244">
        <v>3572397.4419999998</v>
      </c>
      <c r="D244">
        <v>158</v>
      </c>
      <c r="E244">
        <v>44</v>
      </c>
      <c r="F244">
        <v>-1.36803382975E-5</v>
      </c>
      <c r="G244">
        <f t="shared" si="3"/>
        <v>-41.741272568732533</v>
      </c>
      <c r="H244" t="s">
        <v>64</v>
      </c>
      <c r="I244" t="s">
        <v>128</v>
      </c>
      <c r="J244" t="s">
        <v>66</v>
      </c>
      <c r="K244" s="3">
        <v>1972</v>
      </c>
    </row>
    <row r="245" spans="1:11">
      <c r="A245">
        <v>1</v>
      </c>
      <c r="B245">
        <v>345720.68</v>
      </c>
      <c r="C245">
        <v>3572405.4890000001</v>
      </c>
      <c r="D245">
        <v>158</v>
      </c>
      <c r="E245">
        <v>43</v>
      </c>
      <c r="F245">
        <v>-1.36803382975E-5</v>
      </c>
      <c r="G245">
        <f t="shared" si="3"/>
        <v>-41.741272568732533</v>
      </c>
      <c r="H245" t="s">
        <v>64</v>
      </c>
      <c r="I245" t="s">
        <v>135</v>
      </c>
      <c r="J245" t="s">
        <v>66</v>
      </c>
      <c r="K245" s="3">
        <v>1972</v>
      </c>
    </row>
    <row r="246" spans="1:11">
      <c r="A246">
        <v>1</v>
      </c>
      <c r="B246">
        <v>345480.96000000002</v>
      </c>
      <c r="C246">
        <v>3572204.1609999998</v>
      </c>
      <c r="D246">
        <v>158</v>
      </c>
      <c r="E246">
        <v>43</v>
      </c>
      <c r="F246">
        <v>-1.36803382975E-5</v>
      </c>
      <c r="G246">
        <f t="shared" si="3"/>
        <v>-41.741272568732533</v>
      </c>
      <c r="H246" t="s">
        <v>64</v>
      </c>
      <c r="I246" t="s">
        <v>178</v>
      </c>
      <c r="J246" t="s">
        <v>66</v>
      </c>
      <c r="K246" s="3">
        <v>1972</v>
      </c>
    </row>
    <row r="247" spans="1:11">
      <c r="A247">
        <v>1</v>
      </c>
      <c r="B247">
        <v>345417.07799999998</v>
      </c>
      <c r="C247">
        <v>3572146.62</v>
      </c>
      <c r="D247">
        <v>158</v>
      </c>
      <c r="E247">
        <v>42</v>
      </c>
      <c r="F247">
        <v>-1.36803382975E-5</v>
      </c>
      <c r="G247">
        <f t="shared" si="3"/>
        <v>-41.741272568732533</v>
      </c>
      <c r="H247" t="s">
        <v>64</v>
      </c>
      <c r="I247" t="s">
        <v>179</v>
      </c>
      <c r="J247" t="s">
        <v>66</v>
      </c>
      <c r="K247" s="3">
        <v>1972</v>
      </c>
    </row>
    <row r="248" spans="1:11">
      <c r="A248">
        <v>1</v>
      </c>
      <c r="B248">
        <v>345719.95199999999</v>
      </c>
      <c r="C248">
        <v>3572107.5980000002</v>
      </c>
      <c r="D248">
        <v>158</v>
      </c>
      <c r="E248">
        <v>43</v>
      </c>
      <c r="F248">
        <v>-1.36803382975E-5</v>
      </c>
      <c r="G248">
        <f t="shared" si="3"/>
        <v>-41.741272568732533</v>
      </c>
      <c r="H248" t="s">
        <v>64</v>
      </c>
      <c r="I248" t="s">
        <v>197</v>
      </c>
      <c r="J248" t="s">
        <v>66</v>
      </c>
      <c r="K248" s="3">
        <v>1972</v>
      </c>
    </row>
    <row r="249" spans="1:11">
      <c r="A249">
        <v>1</v>
      </c>
      <c r="B249">
        <v>345393.91100000002</v>
      </c>
      <c r="C249">
        <v>3572417.8790000002</v>
      </c>
      <c r="D249">
        <v>158</v>
      </c>
      <c r="E249">
        <v>43</v>
      </c>
      <c r="F249">
        <v>-1.36803382975E-5</v>
      </c>
      <c r="G249">
        <f t="shared" si="3"/>
        <v>-41.741272568732533</v>
      </c>
      <c r="H249" t="s">
        <v>64</v>
      </c>
      <c r="I249" t="s">
        <v>201</v>
      </c>
      <c r="J249" t="s">
        <v>66</v>
      </c>
      <c r="K249" s="3">
        <v>1972</v>
      </c>
    </row>
    <row r="250" spans="1:11">
      <c r="A250">
        <v>1</v>
      </c>
      <c r="B250">
        <v>345897.40299999999</v>
      </c>
      <c r="C250">
        <v>3571811.0040000002</v>
      </c>
      <c r="D250">
        <v>159</v>
      </c>
      <c r="E250">
        <v>43</v>
      </c>
      <c r="F250">
        <v>-1.36803382975E-5</v>
      </c>
      <c r="G250">
        <f t="shared" si="3"/>
        <v>-41.741272568732533</v>
      </c>
      <c r="H250" t="s">
        <v>64</v>
      </c>
      <c r="I250" t="s">
        <v>114</v>
      </c>
      <c r="J250" t="s">
        <v>66</v>
      </c>
      <c r="K250" s="3">
        <v>1972</v>
      </c>
    </row>
    <row r="251" spans="1:11">
      <c r="A251">
        <v>1</v>
      </c>
      <c r="B251">
        <v>345438.93</v>
      </c>
      <c r="C251">
        <v>3571791.875</v>
      </c>
      <c r="D251">
        <v>159</v>
      </c>
      <c r="E251">
        <v>43</v>
      </c>
      <c r="F251">
        <v>-1.36803382975E-5</v>
      </c>
      <c r="G251">
        <f t="shared" si="3"/>
        <v>-41.741272568732533</v>
      </c>
      <c r="H251" t="s">
        <v>64</v>
      </c>
      <c r="I251" t="s">
        <v>120</v>
      </c>
      <c r="J251" t="s">
        <v>66</v>
      </c>
      <c r="K251" s="3">
        <v>1972</v>
      </c>
    </row>
    <row r="252" spans="1:11">
      <c r="A252">
        <v>1</v>
      </c>
      <c r="B252">
        <v>346287.95500000002</v>
      </c>
      <c r="C252">
        <v>3572073.3459999999</v>
      </c>
      <c r="D252">
        <v>159</v>
      </c>
      <c r="E252">
        <v>44</v>
      </c>
      <c r="F252">
        <v>-1.36803382975E-5</v>
      </c>
      <c r="G252">
        <f t="shared" si="3"/>
        <v>-41.741272568732533</v>
      </c>
      <c r="H252" t="s">
        <v>64</v>
      </c>
      <c r="I252" t="s">
        <v>146</v>
      </c>
      <c r="J252" t="s">
        <v>66</v>
      </c>
      <c r="K252" s="3">
        <v>1972</v>
      </c>
    </row>
    <row r="253" spans="1:11">
      <c r="A253">
        <v>1</v>
      </c>
      <c r="B253">
        <v>346231.853</v>
      </c>
      <c r="C253">
        <v>3571856.1910000001</v>
      </c>
      <c r="D253">
        <v>159</v>
      </c>
      <c r="E253">
        <v>44</v>
      </c>
      <c r="F253">
        <v>-1.36803382975E-5</v>
      </c>
      <c r="G253">
        <f t="shared" si="3"/>
        <v>-41.741272568732533</v>
      </c>
      <c r="H253" t="s">
        <v>64</v>
      </c>
      <c r="I253" t="s">
        <v>147</v>
      </c>
      <c r="J253" t="s">
        <v>66</v>
      </c>
      <c r="K253" s="3">
        <v>1972</v>
      </c>
    </row>
    <row r="254" spans="1:11">
      <c r="A254">
        <v>1</v>
      </c>
      <c r="B254">
        <v>345906.25199999998</v>
      </c>
      <c r="C254">
        <v>3572053.78</v>
      </c>
      <c r="D254">
        <v>159</v>
      </c>
      <c r="E254">
        <v>43</v>
      </c>
      <c r="F254">
        <v>-1.36803382975E-5</v>
      </c>
      <c r="G254">
        <f t="shared" si="3"/>
        <v>-41.741272568732533</v>
      </c>
      <c r="H254" t="s">
        <v>64</v>
      </c>
      <c r="I254" t="s">
        <v>167</v>
      </c>
      <c r="J254" t="s">
        <v>66</v>
      </c>
      <c r="K254" s="3">
        <v>1972</v>
      </c>
    </row>
    <row r="255" spans="1:11">
      <c r="A255">
        <v>1</v>
      </c>
      <c r="B255">
        <v>345561.33100000001</v>
      </c>
      <c r="C255">
        <v>3571822.8640000001</v>
      </c>
      <c r="D255">
        <v>159</v>
      </c>
      <c r="E255">
        <v>42</v>
      </c>
      <c r="F255">
        <v>-1.36803382975E-5</v>
      </c>
      <c r="G255">
        <f t="shared" si="3"/>
        <v>-41.741272568732533</v>
      </c>
      <c r="H255" t="s">
        <v>64</v>
      </c>
      <c r="I255" t="s">
        <v>198</v>
      </c>
      <c r="J255" t="s">
        <v>66</v>
      </c>
      <c r="K255" s="3">
        <v>1972</v>
      </c>
    </row>
    <row r="256" spans="1:11">
      <c r="A256">
        <v>1</v>
      </c>
      <c r="B256">
        <v>347564.859</v>
      </c>
      <c r="C256">
        <v>3572142.3560000001</v>
      </c>
      <c r="D256">
        <v>160</v>
      </c>
      <c r="E256">
        <v>47</v>
      </c>
      <c r="F256">
        <v>-3.908668085E-5</v>
      </c>
      <c r="G256">
        <f t="shared" si="3"/>
        <v>-119.26077876780724</v>
      </c>
      <c r="H256" t="s">
        <v>205</v>
      </c>
      <c r="I256" t="s">
        <v>206</v>
      </c>
      <c r="J256" t="s">
        <v>207</v>
      </c>
      <c r="K256" s="3">
        <v>1972</v>
      </c>
    </row>
    <row r="257" spans="1:11">
      <c r="A257">
        <v>1</v>
      </c>
      <c r="B257">
        <v>348848.33600000001</v>
      </c>
      <c r="C257">
        <v>3572000.8459999999</v>
      </c>
      <c r="D257">
        <v>162</v>
      </c>
      <c r="E257">
        <v>50</v>
      </c>
      <c r="F257">
        <v>-1.36803382975E-5</v>
      </c>
      <c r="G257">
        <f t="shared" si="3"/>
        <v>-41.741272568732533</v>
      </c>
      <c r="H257" t="s">
        <v>64</v>
      </c>
      <c r="I257" t="s">
        <v>150</v>
      </c>
      <c r="J257" t="s">
        <v>66</v>
      </c>
      <c r="K257" s="3">
        <v>1972</v>
      </c>
    </row>
    <row r="258" spans="1:11">
      <c r="A258">
        <v>1</v>
      </c>
      <c r="B258">
        <v>349374.69500000001</v>
      </c>
      <c r="C258">
        <v>3571564.8810000001</v>
      </c>
      <c r="D258">
        <v>163</v>
      </c>
      <c r="E258">
        <v>51</v>
      </c>
      <c r="F258">
        <v>-1.36803382975E-5</v>
      </c>
      <c r="G258">
        <f t="shared" si="3"/>
        <v>-41.741272568732533</v>
      </c>
      <c r="H258" t="s">
        <v>64</v>
      </c>
      <c r="I258" t="s">
        <v>180</v>
      </c>
      <c r="J258" t="s">
        <v>66</v>
      </c>
      <c r="K258" s="3">
        <v>1972</v>
      </c>
    </row>
    <row r="259" spans="1:11">
      <c r="A259">
        <v>1</v>
      </c>
      <c r="B259">
        <v>349226.402</v>
      </c>
      <c r="C259">
        <v>3570982.5619999999</v>
      </c>
      <c r="D259">
        <v>164</v>
      </c>
      <c r="E259">
        <v>50</v>
      </c>
      <c r="F259">
        <v>-1.36803382975E-5</v>
      </c>
      <c r="G259">
        <f>F259*3051187.1608</f>
        <v>-41.741272568732533</v>
      </c>
      <c r="H259" t="s">
        <v>64</v>
      </c>
      <c r="I259" t="s">
        <v>67</v>
      </c>
      <c r="J259" t="s">
        <v>66</v>
      </c>
      <c r="K259" s="3">
        <v>1972</v>
      </c>
    </row>
    <row r="260" spans="1:11">
      <c r="A260">
        <v>1</v>
      </c>
      <c r="B260">
        <v>349463.02600000001</v>
      </c>
      <c r="C260">
        <v>3571251.9920000001</v>
      </c>
      <c r="D260">
        <v>164</v>
      </c>
      <c r="E260">
        <v>51</v>
      </c>
      <c r="F260">
        <v>-1.36803382975E-5</v>
      </c>
      <c r="G260">
        <f>F260*3051187.1608</f>
        <v>-41.741272568732533</v>
      </c>
      <c r="H260" t="s">
        <v>64</v>
      </c>
      <c r="I260" t="s">
        <v>68</v>
      </c>
      <c r="J260" t="s">
        <v>66</v>
      </c>
      <c r="K260" s="3">
        <v>1972</v>
      </c>
    </row>
    <row r="261" spans="1:11">
      <c r="A261">
        <v>1</v>
      </c>
      <c r="B261">
        <v>349110.66600000003</v>
      </c>
      <c r="C261">
        <v>3570568.557</v>
      </c>
      <c r="D261">
        <v>165</v>
      </c>
      <c r="E261">
        <v>49</v>
      </c>
      <c r="F261">
        <v>-1.36803382975E-5</v>
      </c>
      <c r="G261">
        <f>F261*3051187.1608</f>
        <v>-41.741272568732533</v>
      </c>
      <c r="H261" t="s">
        <v>64</v>
      </c>
      <c r="I261" t="s">
        <v>204</v>
      </c>
      <c r="J261" t="s">
        <v>66</v>
      </c>
      <c r="K261" s="3">
        <v>1972</v>
      </c>
    </row>
    <row r="262" spans="1:11">
      <c r="A262">
        <v>1</v>
      </c>
      <c r="B262">
        <v>349083.70799999998</v>
      </c>
      <c r="C262">
        <v>3570301.8560000001</v>
      </c>
      <c r="D262">
        <v>166</v>
      </c>
      <c r="E262">
        <v>49</v>
      </c>
      <c r="F262">
        <v>-1.36803382975E-5</v>
      </c>
      <c r="G262">
        <f>F262*3051187.1608</f>
        <v>-41.741272568732533</v>
      </c>
      <c r="H262" t="s">
        <v>64</v>
      </c>
      <c r="I262" t="s">
        <v>65</v>
      </c>
      <c r="J262" t="s">
        <v>66</v>
      </c>
      <c r="K262" s="3">
        <v>1972</v>
      </c>
    </row>
    <row r="263" spans="1:11">
      <c r="A263">
        <v>1</v>
      </c>
      <c r="B263">
        <v>349355.48800000001</v>
      </c>
      <c r="C263">
        <v>3570246.53</v>
      </c>
      <c r="D263">
        <v>166</v>
      </c>
      <c r="E263">
        <v>49</v>
      </c>
      <c r="F263">
        <v>-1.36803382975E-5</v>
      </c>
      <c r="G263">
        <f>F263*3051187.1608</f>
        <v>-41.741272568732533</v>
      </c>
      <c r="H263" t="s">
        <v>64</v>
      </c>
      <c r="I263" t="s">
        <v>174</v>
      </c>
      <c r="J263" t="s">
        <v>66</v>
      </c>
      <c r="K263" s="3">
        <v>1972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Charts</vt:lpstr>
      </vt:variant>
      <vt:variant>
        <vt:i4>2</vt:i4>
      </vt:variant>
    </vt:vector>
  </HeadingPairs>
  <TitlesOfParts>
    <vt:vector size="82" baseType="lpstr">
      <vt:lpstr>1968_Irr</vt:lpstr>
      <vt:lpstr>1969_NIrr</vt:lpstr>
      <vt:lpstr>1969_Irr</vt:lpstr>
      <vt:lpstr>1970_NIrr</vt:lpstr>
      <vt:lpstr>1970_Irr</vt:lpstr>
      <vt:lpstr>1971_NIrr</vt:lpstr>
      <vt:lpstr>1971_Irr</vt:lpstr>
      <vt:lpstr>1972_NIrr</vt:lpstr>
      <vt:lpstr>1972_Irr</vt:lpstr>
      <vt:lpstr>1973_NIrr</vt:lpstr>
      <vt:lpstr>1973_Irr</vt:lpstr>
      <vt:lpstr>1974_NIrr</vt:lpstr>
      <vt:lpstr>1974_Irr</vt:lpstr>
      <vt:lpstr>1975_NIrr</vt:lpstr>
      <vt:lpstr>1975_Irr</vt:lpstr>
      <vt:lpstr>1976_NIrr</vt:lpstr>
      <vt:lpstr>1976_Irr</vt:lpstr>
      <vt:lpstr>1977_NIrr</vt:lpstr>
      <vt:lpstr>1977_Irr</vt:lpstr>
      <vt:lpstr>1978_NIrr</vt:lpstr>
      <vt:lpstr>1978_Irr</vt:lpstr>
      <vt:lpstr>1979_NIrr</vt:lpstr>
      <vt:lpstr>1979_Irr</vt:lpstr>
      <vt:lpstr>1980_NIrr</vt:lpstr>
      <vt:lpstr>1980_Irr</vt:lpstr>
      <vt:lpstr>1981_NIrr</vt:lpstr>
      <vt:lpstr>1981_Irr</vt:lpstr>
      <vt:lpstr>1982_NIrr</vt:lpstr>
      <vt:lpstr>1982_Irr</vt:lpstr>
      <vt:lpstr>1983_NIrr</vt:lpstr>
      <vt:lpstr>1983_Irr</vt:lpstr>
      <vt:lpstr>1984_NIrr</vt:lpstr>
      <vt:lpstr>1984_Irr</vt:lpstr>
      <vt:lpstr>1985_NIrr</vt:lpstr>
      <vt:lpstr>1985_Irr</vt:lpstr>
      <vt:lpstr>1986_NIrr</vt:lpstr>
      <vt:lpstr>1986_Irr</vt:lpstr>
      <vt:lpstr>1987_NIrr</vt:lpstr>
      <vt:lpstr>1987_Irr</vt:lpstr>
      <vt:lpstr>1988_NIrr</vt:lpstr>
      <vt:lpstr>1988_Irr</vt:lpstr>
      <vt:lpstr>1989_NIrr</vt:lpstr>
      <vt:lpstr>1989_Irr</vt:lpstr>
      <vt:lpstr>1990_NIrr</vt:lpstr>
      <vt:lpstr>1990_Irr</vt:lpstr>
      <vt:lpstr>1991_NIrr</vt:lpstr>
      <vt:lpstr>1991_Irr</vt:lpstr>
      <vt:lpstr>1992_NIrr</vt:lpstr>
      <vt:lpstr>1992_Irr</vt:lpstr>
      <vt:lpstr>1993_NIrr</vt:lpstr>
      <vt:lpstr>1993_Irr</vt:lpstr>
      <vt:lpstr>1994_NIrr</vt:lpstr>
      <vt:lpstr>1994_Irr</vt:lpstr>
      <vt:lpstr>1995_NIrr</vt:lpstr>
      <vt:lpstr>1995_Irr</vt:lpstr>
      <vt:lpstr>1996_NIrr</vt:lpstr>
      <vt:lpstr>1996_Irr</vt:lpstr>
      <vt:lpstr>1997_NIrr</vt:lpstr>
      <vt:lpstr>1997_Irr</vt:lpstr>
      <vt:lpstr>1998_NIrr</vt:lpstr>
      <vt:lpstr>1998_Irr</vt:lpstr>
      <vt:lpstr>1999_NIrr</vt:lpstr>
      <vt:lpstr>1999_Irr</vt:lpstr>
      <vt:lpstr>2000_NIrr</vt:lpstr>
      <vt:lpstr>2000_Irr</vt:lpstr>
      <vt:lpstr>2001_NIrr</vt:lpstr>
      <vt:lpstr>2001_Irr</vt:lpstr>
      <vt:lpstr>2002_NIrr</vt:lpstr>
      <vt:lpstr>2002_Irr</vt:lpstr>
      <vt:lpstr>2003_NIrr</vt:lpstr>
      <vt:lpstr>2003_Irr</vt:lpstr>
      <vt:lpstr>2004_NIrr</vt:lpstr>
      <vt:lpstr>2004_Irr</vt:lpstr>
      <vt:lpstr>2005_NIrr</vt:lpstr>
      <vt:lpstr>2005_Irr</vt:lpstr>
      <vt:lpstr>2006_NIrr</vt:lpstr>
      <vt:lpstr>2006_Irr</vt:lpstr>
      <vt:lpstr>2007_NIrr</vt:lpstr>
      <vt:lpstr>2007_Irr</vt:lpstr>
      <vt:lpstr>Pumping per Seaon</vt:lpstr>
      <vt:lpstr>Pumping Graph</vt:lpstr>
      <vt:lpstr>Pumping_Rates(Ac-ftyr)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2009-10-26T20:38:19Z</dcterms:modified>
</cp:coreProperties>
</file>